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учеб. планы\2025-26\"/>
    </mc:Choice>
  </mc:AlternateContent>
  <xr:revisionPtr revIDLastSave="0" documentId="13_ncr:1_{10354465-114D-4827-8C92-481D7116D0E7}" xr6:coauthVersionLast="47" xr6:coauthVersionMax="47" xr10:uidLastSave="{00000000-0000-0000-0000-000000000000}"/>
  <bookViews>
    <workbookView xWindow="3675" yWindow="2820" windowWidth="18000" windowHeight="9360" activeTab="1" xr2:uid="{00000000-000D-0000-FFFF-FFFF00000000}"/>
  </bookViews>
  <sheets>
    <sheet name="уч. план" sheetId="1" r:id="rId1"/>
    <sheet name="титул" sheetId="2" r:id="rId2"/>
    <sheet name="график" sheetId="3" r:id="rId3"/>
    <sheet name="Лист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3" l="1"/>
  <c r="K35" i="3"/>
  <c r="E35" i="3"/>
  <c r="BD34" i="3"/>
  <c r="AJ34" i="3"/>
  <c r="AC34" i="3"/>
  <c r="T34" i="3"/>
  <c r="N34" i="3"/>
  <c r="H34" i="3"/>
  <c r="B34" i="3"/>
  <c r="BG33" i="3"/>
  <c r="AJ33" i="3"/>
  <c r="AC33" i="3"/>
  <c r="Q33" i="3"/>
  <c r="K33" i="3"/>
  <c r="E33" i="3"/>
  <c r="B33" i="3"/>
  <c r="BG32" i="3"/>
  <c r="AJ32" i="3"/>
  <c r="AC32" i="3"/>
  <c r="Q32" i="3"/>
  <c r="K32" i="3"/>
  <c r="E32" i="3"/>
  <c r="B32" i="3"/>
  <c r="BG31" i="3"/>
  <c r="AC31" i="3"/>
  <c r="Q31" i="3"/>
  <c r="K31" i="3"/>
  <c r="E31" i="3"/>
  <c r="B31" i="3"/>
  <c r="BG30" i="3"/>
  <c r="Q30" i="3"/>
  <c r="K30" i="3"/>
  <c r="B30" i="3"/>
  <c r="AA111" i="1"/>
  <c r="Y111" i="1"/>
  <c r="W111" i="1"/>
  <c r="U111" i="1"/>
  <c r="S111" i="1"/>
  <c r="Q111" i="1"/>
  <c r="D91" i="1"/>
  <c r="D86" i="1"/>
  <c r="H81" i="1"/>
  <c r="F81" i="1"/>
  <c r="D81" i="1"/>
  <c r="H74" i="1"/>
  <c r="G74" i="1"/>
  <c r="F74" i="1"/>
  <c r="D74" i="1"/>
  <c r="H64" i="1"/>
  <c r="G64" i="1"/>
  <c r="F64" i="1"/>
  <c r="D64" i="1"/>
  <c r="H58" i="1"/>
  <c r="F58" i="1"/>
  <c r="D58" i="1"/>
  <c r="H48" i="1"/>
  <c r="G48" i="1"/>
  <c r="F48" i="1"/>
  <c r="E48" i="1"/>
  <c r="D48" i="1"/>
  <c r="H40" i="1"/>
  <c r="G40" i="1"/>
  <c r="F40" i="1"/>
  <c r="D40" i="1"/>
  <c r="O12" i="1"/>
  <c r="M12" i="1"/>
  <c r="H12" i="1"/>
  <c r="G12" i="1"/>
  <c r="E12" i="1"/>
  <c r="D12" i="1"/>
</calcChain>
</file>

<file path=xl/sharedStrings.xml><?xml version="1.0" encoding="utf-8"?>
<sst xmlns="http://schemas.openxmlformats.org/spreadsheetml/2006/main" count="576" uniqueCount="341">
  <si>
    <t xml:space="preserve">Учебный план </t>
  </si>
  <si>
    <t>08.02.12 Строительство и эксплуатация автомобильных дорог и аэродромов и городских путей сообщения</t>
  </si>
  <si>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</si>
  <si>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</si>
  <si>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</si>
  <si>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</si>
  <si>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</si>
  <si>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</si>
  <si>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</si>
  <si>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</si>
  <si>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</si>
  <si>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</si>
  <si>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</si>
  <si>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IV курс</t>
  </si>
  <si>
    <t>Всего учебных занятий</t>
  </si>
  <si>
    <t>в т.ч. по учебным дисциплинам, МДК</t>
  </si>
  <si>
    <t xml:space="preserve">Учебная и производственная практики </t>
  </si>
  <si>
    <t>1 семестр - 17 недель</t>
  </si>
  <si>
    <t>сам. Работа</t>
  </si>
  <si>
    <t>2 семестр - 24 недель</t>
  </si>
  <si>
    <t>сам.   работа</t>
  </si>
  <si>
    <t>сам работа</t>
  </si>
  <si>
    <t xml:space="preserve">сам работа </t>
  </si>
  <si>
    <t>2 семестр - 25 недель</t>
  </si>
  <si>
    <t>2 семестр - 24 недели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</si>
  <si>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</si>
  <si>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</si>
  <si>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</si>
  <si>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</si>
  <si>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</si>
  <si>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</si>
  <si>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</si>
  <si>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>Общеобразовательный цикл</t>
  </si>
  <si>
    <t>Общие учебные дисциплины</t>
  </si>
  <si>
    <t>Русский язык и литература</t>
  </si>
  <si>
    <t>ОУДБ.01</t>
  </si>
  <si>
    <t>Русский язык</t>
  </si>
  <si>
    <t>Э</t>
  </si>
  <si>
    <t>ОУДБ.02</t>
  </si>
  <si>
    <t>Литература</t>
  </si>
  <si>
    <t>Д/З</t>
  </si>
  <si>
    <t>Иностранные языки</t>
  </si>
  <si>
    <t>ОУДБ.03</t>
  </si>
  <si>
    <t>Иностранный язык</t>
  </si>
  <si>
    <t>Математика и информатика</t>
  </si>
  <si>
    <t>ОУДУ.04</t>
  </si>
  <si>
    <t>Математика</t>
  </si>
  <si>
    <t>ОУДБ.05</t>
  </si>
  <si>
    <t>Информатика</t>
  </si>
  <si>
    <t>Общественно-научные предметы</t>
  </si>
  <si>
    <t>ОУДБ.06</t>
  </si>
  <si>
    <t xml:space="preserve">История </t>
  </si>
  <si>
    <t>ОУДБ.07</t>
  </si>
  <si>
    <t>Обществознание</t>
  </si>
  <si>
    <t>ОУДБ.08</t>
  </si>
  <si>
    <t>География</t>
  </si>
  <si>
    <t>Естественно-научные предметы</t>
  </si>
  <si>
    <t>ОУДУ.09</t>
  </si>
  <si>
    <t>Физика</t>
  </si>
  <si>
    <t>ОУДБ.10</t>
  </si>
  <si>
    <t>Химия</t>
  </si>
  <si>
    <t>ОУДБ.11</t>
  </si>
  <si>
    <t>Биология</t>
  </si>
  <si>
    <t>Физическая культура, экология и основы безопастности жизнедеятельности</t>
  </si>
  <si>
    <t>ОУДБ.12</t>
  </si>
  <si>
    <t>Физическая культура</t>
  </si>
  <si>
    <t>ОУДБ.13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</si>
  <si>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</si>
  <si>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</si>
  <si>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</si>
  <si>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ОУДВ.14</t>
  </si>
  <si>
    <t>Родной язык</t>
  </si>
  <si>
    <t>ОУДВ.15</t>
  </si>
  <si>
    <t>Основы исследовательской и проектной деятельности/ Основы исследовательской деятельности</t>
  </si>
  <si>
    <t>ОУДВ. 16</t>
  </si>
  <si>
    <t>Основы шахматной игры</t>
  </si>
  <si>
    <t>ИП</t>
  </si>
  <si>
    <t xml:space="preserve">Индивидуальный проект </t>
  </si>
  <si>
    <t>Обязательная часть общеобразовательной программы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</si>
  <si>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</si>
  <si>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</si>
  <si>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</si>
  <si>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</si>
  <si>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</si>
  <si>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</si>
  <si>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</si>
  <si>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</si>
  <si>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</si>
  <si>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СГ.05</t>
  </si>
  <si>
    <t>Основы бережливого производства</t>
  </si>
  <si>
    <t>СГ.06</t>
  </si>
  <si>
    <t>Основы финансовой грамотности</t>
  </si>
  <si>
    <t>СГ.07</t>
  </si>
  <si>
    <t>Эффективное поведение на рынке труда</t>
  </si>
  <si>
    <t>ОП.00</t>
  </si>
  <si>
    <t>Общепрофессиональный цикл</t>
  </si>
  <si>
    <t>ОП.01</t>
  </si>
  <si>
    <t>Инженерная графика</t>
  </si>
  <si>
    <t xml:space="preserve">ОП.02  </t>
  </si>
  <si>
    <t>Техническая механика</t>
  </si>
  <si>
    <t>ОП.03</t>
  </si>
  <si>
    <t>Электротехника</t>
  </si>
  <si>
    <t>ОП.04</t>
  </si>
  <si>
    <t>Прикладные компьютерные программы в профессиональной деятельности</t>
  </si>
  <si>
    <t>ОП.05</t>
  </si>
  <si>
    <t>Экономика организации</t>
  </si>
  <si>
    <t>ОП.06</t>
  </si>
  <si>
    <t>Основы сметного дела</t>
  </si>
  <si>
    <t>ОП 07</t>
  </si>
  <si>
    <t>Охрана труда</t>
  </si>
  <si>
    <t>ОП 08</t>
  </si>
  <si>
    <t>Метрология, стандартизация и сертификация</t>
  </si>
  <si>
    <t>ОП09</t>
  </si>
  <si>
    <t>Правовое обеспечение профессиональной деятельности</t>
  </si>
  <si>
    <t>ПМ. 01</t>
  </si>
  <si>
    <t>Выполнение работ по производству дорожно-строительных материалов</t>
  </si>
  <si>
    <t>МДК.01.01</t>
  </si>
  <si>
    <t xml:space="preserve">Дорожно-строительные материалы </t>
  </si>
  <si>
    <t>МДК 01.02</t>
  </si>
  <si>
    <t>Производственные предприятия дорожной отрасли</t>
  </si>
  <si>
    <t>УП 01</t>
  </si>
  <si>
    <t>Учебная практика</t>
  </si>
  <si>
    <t>ПП.01</t>
  </si>
  <si>
    <t>Производственная практика</t>
  </si>
  <si>
    <t>Квалификационный экзамен</t>
  </si>
  <si>
    <t>ПМ. 02</t>
  </si>
  <si>
    <t>Проектирование конструктивных элементов автомобильных дорог и аэродромов</t>
  </si>
  <si>
    <t>МДК.02.01</t>
  </si>
  <si>
    <t>Геодезия</t>
  </si>
  <si>
    <t>МДК.02.02</t>
  </si>
  <si>
    <t>Геология и грунтоведение</t>
  </si>
  <si>
    <t>МДК.02.03</t>
  </si>
  <si>
    <t>Изыскание и проектирование автомобильных дорог и аэродромов</t>
  </si>
  <si>
    <t>МДК.02.04</t>
  </si>
  <si>
    <t>Информационные технологии в профессиональной деятельности</t>
  </si>
  <si>
    <t>УП. 02.01</t>
  </si>
  <si>
    <t>Учебная практика/геодезическая</t>
  </si>
  <si>
    <t>УП 02.02</t>
  </si>
  <si>
    <t>Учебная практика/геологическая</t>
  </si>
  <si>
    <t>УП 02.03</t>
  </si>
  <si>
    <t>Системы автоматизированного проектирования в строительстве</t>
  </si>
  <si>
    <t>ПП.02</t>
  </si>
  <si>
    <t>ПМ.03</t>
  </si>
  <si>
    <t>Выполнение работ по строительству автомобильных дорог и аэродромов</t>
  </si>
  <si>
    <t>МДК 03.01</t>
  </si>
  <si>
    <t>Эксплуатация дорожных машин, автомобилей и тракторов</t>
  </si>
  <si>
    <t>МДК 03.02</t>
  </si>
  <si>
    <t>Строительство автомобильных дорог и аэродромов</t>
  </si>
  <si>
    <t>МДК 03.03</t>
  </si>
  <si>
    <t>Транспортные сооружения</t>
  </si>
  <si>
    <t>УП.03</t>
  </si>
  <si>
    <t>ПП.03</t>
  </si>
  <si>
    <r>
      <rPr>
        <b/>
        <sz val="10"/>
        <color rgb="FF000000"/>
        <rFont val="Times New Roman"/>
        <charset val="204"/>
      </rPr>
      <t>ПМ.</t>
    </r>
    <r>
      <rPr>
        <b/>
        <vertAlign val="subscript"/>
        <sz val="10"/>
        <color rgb="FF000000"/>
        <rFont val="Times New Roman"/>
        <charset val="204"/>
      </rPr>
      <t>.</t>
    </r>
    <r>
      <rPr>
        <b/>
        <sz val="10"/>
        <color rgb="FF000000"/>
        <rFont val="Times New Roman"/>
        <charset val="204"/>
      </rPr>
      <t>04</t>
    </r>
  </si>
  <si>
    <t>Выполнение работ по эксплуатации автомобильных дорог и аэродромов</t>
  </si>
  <si>
    <t>МДК 04.01</t>
  </si>
  <si>
    <t>Ремонт и содержание автомобильных дорог и аэродромов</t>
  </si>
  <si>
    <t>УП.04</t>
  </si>
  <si>
    <t>ПП.04</t>
  </si>
  <si>
    <t>ПМ. 05</t>
  </si>
  <si>
    <t>Организация выполнения работ по строительству и эксплуатации автомобильных дорог и аэродромов</t>
  </si>
  <si>
    <t>МДК.05.01</t>
  </si>
  <si>
    <t>Управление коллективом исполнителей</t>
  </si>
  <si>
    <t>УП. 05</t>
  </si>
  <si>
    <t>ПП.05</t>
  </si>
  <si>
    <t>ПМ 06</t>
  </si>
  <si>
    <t>Выполнение работ по одной или нескольким профессиям рабочих, должностям служащих</t>
  </si>
  <si>
    <t>МДК.06.01</t>
  </si>
  <si>
    <t>Выполнение работ по профессии "Дорожный рабочий"</t>
  </si>
  <si>
    <t>УП.06</t>
  </si>
  <si>
    <t>ПП.06</t>
  </si>
  <si>
    <t>Преддипломная практика</t>
  </si>
  <si>
    <t xml:space="preserve">ГИА </t>
  </si>
  <si>
    <t>ИТОГО</t>
  </si>
  <si>
    <t xml:space="preserve">Экзаменов </t>
  </si>
  <si>
    <t>Дифференцированных зачётов</t>
  </si>
  <si>
    <t>Учебные практики</t>
  </si>
  <si>
    <t>504 часа</t>
  </si>
  <si>
    <t>Производственные практики</t>
  </si>
  <si>
    <t>792 часа</t>
  </si>
  <si>
    <t>Утверждаю</t>
  </si>
  <si>
    <t>Директор ГПОАУ ЯО РКОТ</t>
  </si>
  <si>
    <t>Кудрявцева Т.Н.</t>
  </si>
  <si>
    <t>УЧЕБНЫЙ ПЛАН</t>
  </si>
  <si>
    <t>основной профессиональной образовательной программы среднего профессионального образования</t>
  </si>
  <si>
    <t>Государственное  профессиональное образовательное автономное учреждение среднего профессионального образования Ярославской области Ростовский колледж отраслевых технологий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</si>
  <si>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</si>
  <si>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</si>
  <si>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</si>
  <si>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</si>
  <si>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</si>
  <si>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</si>
  <si>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основного общего образования</t>
  </si>
  <si>
    <t>квалификация</t>
  </si>
  <si>
    <t>техник</t>
  </si>
  <si>
    <t>форма обучения</t>
  </si>
  <si>
    <t>очная</t>
  </si>
  <si>
    <t xml:space="preserve">нормативный срок освоения ОПОП  </t>
  </si>
  <si>
    <t>3г 10м</t>
  </si>
  <si>
    <t>год начала подготовки по УП</t>
  </si>
  <si>
    <t>профиль получаемого профессионального образования</t>
  </si>
  <si>
    <t>технологический</t>
  </si>
  <si>
    <t>при реализации программы среднего (полного) общего образования</t>
  </si>
  <si>
    <t>Приказ об утверждении ФГОС</t>
  </si>
  <si>
    <t xml:space="preserve">от </t>
  </si>
  <si>
    <t xml:space="preserve">     № </t>
  </si>
  <si>
    <t>1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</si>
  <si>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</si>
  <si>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</si>
  <si>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</si>
  <si>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</si>
  <si>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</si>
  <si>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</si>
  <si>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</si>
  <si>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</si>
  <si>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</si>
  <si>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</si>
  <si>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</si>
  <si>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</si>
  <si>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</si>
  <si>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</si>
  <si>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</si>
  <si>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</si>
  <si>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</si>
  <si>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</si>
  <si>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</si>
  <si>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</si>
  <si>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</si>
  <si>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</si>
  <si>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</si>
  <si>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</si>
  <si>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</si>
  <si>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</si>
  <si>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</si>
  <si>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</si>
  <si>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</si>
  <si>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</si>
  <si>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</si>
  <si>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</si>
  <si>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</si>
  <si>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</si>
  <si>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</si>
  <si>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</si>
  <si>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</si>
  <si>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</si>
  <si>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</si>
  <si>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</si>
  <si>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</si>
  <si>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</si>
  <si>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</si>
  <si>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</si>
  <si>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</si>
  <si>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</si>
  <si>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</si>
  <si>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</si>
  <si>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</si>
  <si>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</si>
  <si>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</si>
  <si>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</si>
  <si>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</si>
  <si>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</si>
  <si>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</si>
  <si>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</si>
  <si>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</si>
  <si>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</si>
  <si>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</si>
  <si>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</si>
  <si>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</si>
  <si>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</si>
  <si>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</si>
  <si>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</si>
  <si>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</si>
  <si>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</si>
  <si>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</si>
  <si>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</si>
  <si>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</si>
  <si>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</si>
  <si>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</si>
  <si>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</si>
  <si>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</si>
  <si>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</si>
  <si>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</si>
  <si>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</si>
  <si>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</si>
  <si>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</si>
  <si>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</si>
  <si>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</si>
  <si>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</si>
  <si>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</si>
  <si>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</si>
  <si>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</si>
  <si>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</si>
  <si>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</si>
  <si>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</si>
  <si>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</si>
  <si>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</si>
  <si>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</si>
  <si>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</si>
  <si>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</si>
  <si>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</si>
  <si>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</si>
  <si>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</si>
  <si>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</si>
  <si>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</si>
  <si>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</si>
  <si>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::</t>
  </si>
  <si>
    <t>=</t>
  </si>
  <si>
    <t>II</t>
  </si>
  <si>
    <t>0</t>
  </si>
  <si>
    <t>III</t>
  </si>
  <si>
    <t>IV</t>
  </si>
  <si>
    <t>X</t>
  </si>
  <si>
    <t>D</t>
  </si>
  <si>
    <t>*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</si>
  <si>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</si>
  <si>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</si>
  <si>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</si>
  <si>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(итоговой)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</si>
  <si>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</si>
  <si>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</si>
  <si>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(итоговая)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</si>
  <si>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</si>
  <si>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</si>
  <si>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</si>
  <si>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</si>
  <si>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</si>
  <si>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</si>
  <si>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</si>
  <si>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</si>
  <si>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</si>
  <si>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</si>
  <si>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Производственная практика (по профилю специальности)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</si>
  <si>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</si>
  <si>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</si>
  <si>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</si>
  <si>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</si>
  <si>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</si>
  <si>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</si>
  <si>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>час.</t>
  </si>
  <si>
    <t xml:space="preserve">1 </t>
  </si>
  <si>
    <t xml:space="preserve">4 </t>
  </si>
  <si>
    <t>Строительство и эксплуатация автомобильных дорог,  аэродромов и городских путей сообщения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</si>
</sst>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##\ ###"/>
    <numFmt numFmtId="171" formatCode="dd/mm/yy;@"/>
  </numFmts>
  <fonts count="52">
    <font>
      <sz val="11"/>
      <color theme="1"/>
      <name val="Calibri"/>
      <charset val="134"/>
      <scheme val="minor"/>
    </font>
    <font>
      <b/>
      <sz val="11"/>
      <color indexed="8"/>
      <name val="Arial"/>
      <charset val="204"/>
    </font>
    <font>
      <sz val="8"/>
      <color indexed="8"/>
      <name val="Tahoma"/>
      <charset val="204"/>
    </font>
    <font>
      <b/>
      <sz val="8"/>
      <color indexed="8"/>
      <name val="Tahoma"/>
      <charset val="204"/>
    </font>
    <font>
      <sz val="10"/>
      <color indexed="8"/>
      <name val="Tahoma"/>
      <charset val="204"/>
    </font>
    <font>
      <b/>
      <sz val="10"/>
      <color indexed="8"/>
      <name val="Arial"/>
      <charset val="204"/>
    </font>
    <font>
      <sz val="7"/>
      <color indexed="8"/>
      <name val="Tahoma"/>
      <charset val="204"/>
    </font>
    <font>
      <b/>
      <sz val="7"/>
      <color indexed="8"/>
      <name val="Tahoma"/>
      <charset val="204"/>
    </font>
    <font>
      <b/>
      <sz val="10"/>
      <color indexed="8"/>
      <name val="Tahoma"/>
      <charset val="204"/>
    </font>
    <font>
      <b/>
      <sz val="9"/>
      <color indexed="8"/>
      <name val="Tahoma"/>
      <charset val="204"/>
    </font>
    <font>
      <b/>
      <sz val="11"/>
      <color indexed="8"/>
      <name val="Tahoma"/>
      <charset val="204"/>
    </font>
    <font>
      <b/>
      <sz val="12"/>
      <color indexed="8"/>
      <name val="Tahoma"/>
      <charset val="204"/>
    </font>
    <font>
      <sz val="10"/>
      <color indexed="8"/>
      <name val="Symbol"/>
      <charset val="2"/>
    </font>
    <font>
      <sz val="8"/>
      <color indexed="8"/>
      <name val="Symbol"/>
      <charset val="2"/>
    </font>
    <font>
      <i/>
      <sz val="15"/>
      <color indexed="8"/>
      <name val="Times New Roman"/>
      <charset val="204"/>
    </font>
    <font>
      <sz val="10"/>
      <color indexed="8"/>
      <name val="Times New Roman"/>
      <charset val="204"/>
    </font>
    <font>
      <sz val="11"/>
      <color indexed="8"/>
      <name val="Times New Roman"/>
      <charset val="204"/>
    </font>
    <font>
      <sz val="8"/>
      <color indexed="8"/>
      <name val="Times New Roman"/>
      <charset val="204"/>
    </font>
    <font>
      <b/>
      <sz val="8"/>
      <color indexed="8"/>
      <name val="Times New Roman"/>
      <charset val="204"/>
    </font>
    <font>
      <b/>
      <sz val="26"/>
      <color indexed="8"/>
      <name val="Times New Roman"/>
      <charset val="204"/>
    </font>
    <font>
      <b/>
      <sz val="11"/>
      <color indexed="8"/>
      <name val="Times New Roman"/>
      <charset val="204"/>
    </font>
    <font>
      <i/>
      <sz val="9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14"/>
      <color indexed="8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b/>
      <i/>
      <sz val="11"/>
      <color theme="1"/>
      <name val="Calibri"/>
      <charset val="204"/>
      <scheme val="minor"/>
    </font>
    <font>
      <sz val="9"/>
      <name val="Calibri"/>
      <charset val="204"/>
      <scheme val="minor"/>
    </font>
    <font>
      <sz val="11"/>
      <color theme="1"/>
      <name val="Times New Roman"/>
      <charset val="204"/>
    </font>
    <font>
      <b/>
      <i/>
      <sz val="11"/>
      <color indexed="8"/>
      <name val="Times New Roman"/>
      <charset val="204"/>
    </font>
    <font>
      <b/>
      <i/>
      <sz val="11"/>
      <name val="Times New Roman"/>
      <charset val="204"/>
    </font>
    <font>
      <sz val="11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8"/>
      <color theme="1"/>
      <name val="Times New Roman"/>
      <charset val="204"/>
    </font>
    <font>
      <sz val="11"/>
      <color theme="3" tint="0.59999389629810485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indexed="8"/>
      <name val="Times New Roman"/>
      <charset val="204"/>
    </font>
    <font>
      <b/>
      <sz val="6"/>
      <color indexed="8"/>
      <name val="Times New Roman"/>
      <charset val="204"/>
    </font>
    <font>
      <sz val="11"/>
      <name val="Calibri"/>
      <charset val="134"/>
      <scheme val="minor"/>
    </font>
    <font>
      <sz val="10"/>
      <name val="Arial"/>
      <charset val="204"/>
    </font>
    <font>
      <b/>
      <vertAlign val="subscript"/>
      <sz val="10"/>
      <color rgb="FF000000"/>
      <name val="Times New Roman"/>
      <charset val="204"/>
    </font>
    <font>
      <b/>
      <sz val="14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9" fillId="0" borderId="0"/>
    <xf numFmtId="0" fontId="2" fillId="0" borderId="0"/>
  </cellStyleXfs>
  <cellXfs count="255">
    <xf numFmtId="0" fontId="0" fillId="0" borderId="0" xfId="0"/>
    <xf numFmtId="0" fontId="2" fillId="0" borderId="1" xfId="2" applyNumberFormat="1" applyFont="1" applyBorder="1" applyAlignment="1" applyProtection="1">
      <alignment horizontal="center" vertical="center"/>
      <protection locked="0"/>
    </xf>
    <xf numFmtId="0" fontId="2" fillId="0" borderId="1" xfId="2" applyNumberFormat="1" applyFont="1" applyBorder="1" applyAlignment="1" applyProtection="1">
      <alignment horizontal="center" vertical="center" textRotation="90"/>
      <protection locked="0"/>
    </xf>
    <xf numFmtId="0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2" fillId="0" borderId="0" xfId="2"/>
    <xf numFmtId="0" fontId="2" fillId="0" borderId="0" xfId="2" applyFont="1" applyAlignment="1" applyProtection="1">
      <alignment horizontal="left" vertical="center"/>
      <protection locked="0"/>
    </xf>
    <xf numFmtId="0" fontId="7" fillId="0" borderId="1" xfId="2" applyNumberFormat="1" applyFont="1" applyBorder="1" applyAlignment="1" applyProtection="1">
      <alignment horizontal="center" vertical="center"/>
      <protection locked="0"/>
    </xf>
    <xf numFmtId="0" fontId="4" fillId="0" borderId="2" xfId="2" applyNumberFormat="1" applyFont="1" applyFill="1" applyBorder="1" applyAlignment="1" applyProtection="1">
      <alignment horizontal="center" vertical="center"/>
      <protection locked="0"/>
    </xf>
    <xf numFmtId="0" fontId="4" fillId="0" borderId="3" xfId="2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left" vertical="top" wrapText="1"/>
      <protection locked="0"/>
    </xf>
    <xf numFmtId="0" fontId="13" fillId="0" borderId="1" xfId="2" applyNumberFormat="1" applyFont="1" applyBorder="1" applyAlignment="1" applyProtection="1">
      <alignment horizontal="center" vertical="center"/>
      <protection locked="0"/>
    </xf>
    <xf numFmtId="0" fontId="2" fillId="0" borderId="1" xfId="2" applyNumberFormat="1" applyFont="1" applyBorder="1" applyAlignment="1" applyProtection="1">
      <alignment horizontal="left" vertical="center" textRotation="90"/>
      <protection locked="0"/>
    </xf>
    <xf numFmtId="0" fontId="2" fillId="2" borderId="1" xfId="2" applyNumberFormat="1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Border="1" applyAlignment="1" applyProtection="1">
      <alignment horizontal="right" vertical="center"/>
      <protection locked="0"/>
    </xf>
    <xf numFmtId="0" fontId="16" fillId="2" borderId="0" xfId="2" applyFont="1" applyFill="1" applyBorder="1" applyAlignment="1" applyProtection="1">
      <alignment horizontal="left" vertical="center"/>
      <protection locked="0"/>
    </xf>
    <xf numFmtId="0" fontId="22" fillId="2" borderId="0" xfId="2" applyFont="1" applyFill="1" applyBorder="1" applyAlignment="1" applyProtection="1">
      <alignment horizontal="left" vertical="center"/>
      <protection locked="0"/>
    </xf>
    <xf numFmtId="0" fontId="16" fillId="2" borderId="0" xfId="2" applyFont="1" applyFill="1" applyBorder="1" applyAlignment="1" applyProtection="1">
      <alignment horizontal="center" vertical="center"/>
      <protection locked="0"/>
    </xf>
    <xf numFmtId="0" fontId="17" fillId="2" borderId="0" xfId="2" applyFont="1" applyFill="1" applyBorder="1" applyAlignment="1" applyProtection="1">
      <alignment horizontal="left" vertical="center"/>
      <protection locked="0"/>
    </xf>
    <xf numFmtId="0" fontId="16" fillId="0" borderId="1" xfId="2" applyFont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6" fillId="0" borderId="4" xfId="0" applyFont="1" applyBorder="1"/>
    <xf numFmtId="0" fontId="0" fillId="0" borderId="1" xfId="0" applyBorder="1"/>
    <xf numFmtId="0" fontId="29" fillId="0" borderId="4" xfId="0" applyFont="1" applyBorder="1"/>
    <xf numFmtId="0" fontId="30" fillId="0" borderId="0" xfId="0" applyFont="1"/>
    <xf numFmtId="0" fontId="31" fillId="0" borderId="1" xfId="1" applyNumberFormat="1" applyFont="1" applyBorder="1" applyAlignment="1">
      <alignment horizontal="left" vertical="center" wrapText="1"/>
    </xf>
    <xf numFmtId="0" fontId="16" fillId="0" borderId="4" xfId="2" applyNumberFormat="1" applyFont="1" applyFill="1" applyBorder="1" applyAlignment="1" applyProtection="1">
      <alignment horizontal="left" vertical="center" wrapText="1"/>
      <protection locked="0"/>
    </xf>
    <xf numFmtId="0" fontId="32" fillId="0" borderId="1" xfId="0" applyFont="1" applyBorder="1"/>
    <xf numFmtId="0" fontId="33" fillId="0" borderId="0" xfId="2" applyNumberFormat="1" applyFont="1" applyFill="1" applyBorder="1" applyAlignment="1" applyProtection="1">
      <alignment horizontal="left" vertical="center" wrapText="1"/>
      <protection locked="0"/>
    </xf>
    <xf numFmtId="0" fontId="16" fillId="0" borderId="8" xfId="2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2" applyNumberFormat="1" applyFont="1" applyFill="1" applyBorder="1" applyAlignment="1" applyProtection="1">
      <alignment horizontal="left" vertical="center" wrapText="1"/>
      <protection locked="0"/>
    </xf>
    <xf numFmtId="0" fontId="34" fillId="6" borderId="4" xfId="1" applyNumberFormat="1" applyFont="1" applyFill="1" applyBorder="1" applyAlignment="1">
      <alignment horizontal="left" vertical="center" wrapText="1"/>
    </xf>
    <xf numFmtId="0" fontId="35" fillId="6" borderId="4" xfId="1" applyNumberFormat="1" applyFont="1" applyFill="1" applyBorder="1" applyAlignment="1">
      <alignment horizontal="left" vertical="center" wrapText="1"/>
    </xf>
    <xf numFmtId="0" fontId="36" fillId="0" borderId="1" xfId="0" applyFont="1" applyBorder="1"/>
    <xf numFmtId="0" fontId="36" fillId="0" borderId="4" xfId="0" applyFont="1" applyFill="1" applyBorder="1" applyAlignment="1">
      <alignment horizontal="left" wrapText="1"/>
    </xf>
    <xf numFmtId="0" fontId="37" fillId="0" borderId="0" xfId="0" applyFont="1"/>
    <xf numFmtId="0" fontId="38" fillId="0" borderId="9" xfId="0" applyFont="1" applyFill="1" applyBorder="1" applyAlignment="1">
      <alignment wrapText="1"/>
    </xf>
    <xf numFmtId="0" fontId="39" fillId="0" borderId="10" xfId="0" applyFont="1" applyBorder="1" applyAlignment="1">
      <alignment horizontal="justify" vertical="center" wrapText="1"/>
    </xf>
    <xf numFmtId="0" fontId="39" fillId="0" borderId="11" xfId="0" applyFont="1" applyBorder="1" applyAlignment="1">
      <alignment horizontal="justify" vertical="center" wrapText="1"/>
    </xf>
    <xf numFmtId="0" fontId="0" fillId="0" borderId="1" xfId="0" applyNumberFormat="1" applyBorder="1"/>
    <xf numFmtId="0" fontId="32" fillId="0" borderId="1" xfId="0" applyFont="1" applyFill="1" applyBorder="1"/>
    <xf numFmtId="0" fontId="32" fillId="0" borderId="1" xfId="0" applyNumberFormat="1" applyFont="1" applyFill="1" applyBorder="1"/>
    <xf numFmtId="0" fontId="16" fillId="0" borderId="1" xfId="2" applyNumberFormat="1" applyFont="1" applyFill="1" applyBorder="1" applyAlignment="1">
      <alignment horizontal="right"/>
    </xf>
    <xf numFmtId="0" fontId="40" fillId="0" borderId="10" xfId="0" applyFont="1" applyBorder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41" fillId="0" borderId="1" xfId="2" applyNumberFormat="1" applyFont="1" applyFill="1" applyBorder="1" applyAlignment="1">
      <alignment horizontal="right"/>
    </xf>
    <xf numFmtId="0" fontId="40" fillId="0" borderId="11" xfId="0" applyFont="1" applyBorder="1" applyAlignment="1">
      <alignment horizontal="justify" vertical="center" wrapText="1"/>
    </xf>
    <xf numFmtId="0" fontId="16" fillId="0" borderId="1" xfId="2" applyFont="1" applyBorder="1" applyAlignment="1" applyProtection="1">
      <alignment horizontal="right" wrapText="1"/>
      <protection locked="0"/>
    </xf>
    <xf numFmtId="0" fontId="39" fillId="0" borderId="12" xfId="0" applyFont="1" applyBorder="1" applyAlignment="1">
      <alignment horizontal="justify" vertical="center" wrapText="1"/>
    </xf>
    <xf numFmtId="0" fontId="39" fillId="0" borderId="13" xfId="0" applyFont="1" applyBorder="1" applyAlignment="1">
      <alignment horizontal="justify" vertical="center" wrapText="1"/>
    </xf>
    <xf numFmtId="0" fontId="0" fillId="6" borderId="1" xfId="0" applyNumberFormat="1" applyFill="1" applyBorder="1"/>
    <xf numFmtId="0" fontId="16" fillId="0" borderId="3" xfId="2" applyNumberFormat="1" applyFont="1" applyFill="1" applyBorder="1" applyAlignment="1">
      <alignment horizontal="right"/>
    </xf>
    <xf numFmtId="0" fontId="0" fillId="6" borderId="1" xfId="0" applyFill="1" applyBorder="1"/>
    <xf numFmtId="0" fontId="32" fillId="6" borderId="1" xfId="0" applyFont="1" applyFill="1" applyBorder="1"/>
    <xf numFmtId="0" fontId="16" fillId="0" borderId="1" xfId="2" applyNumberFormat="1" applyFont="1" applyFill="1" applyBorder="1" applyAlignment="1">
      <alignment horizontal="left" vertical="center" wrapText="1"/>
    </xf>
    <xf numFmtId="0" fontId="1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39" fillId="0" borderId="12" xfId="0" applyFont="1" applyBorder="1" applyAlignment="1">
      <alignment vertical="center" wrapText="1"/>
    </xf>
    <xf numFmtId="0" fontId="39" fillId="0" borderId="14" xfId="0" applyFont="1" applyBorder="1" applyAlignment="1">
      <alignment horizontal="justify" vertical="center" wrapText="1"/>
    </xf>
    <xf numFmtId="0" fontId="16" fillId="0" borderId="6" xfId="2" applyNumberFormat="1" applyFont="1" applyFill="1" applyBorder="1" applyAlignment="1">
      <alignment horizontal="right"/>
    </xf>
    <xf numFmtId="0" fontId="40" fillId="0" borderId="15" xfId="0" applyFont="1" applyBorder="1" applyAlignment="1">
      <alignment vertical="center" wrapText="1"/>
    </xf>
    <xf numFmtId="0" fontId="40" fillId="0" borderId="13" xfId="0" applyFont="1" applyBorder="1" applyAlignment="1">
      <alignment horizontal="right" vertical="center" wrapText="1"/>
    </xf>
    <xf numFmtId="0" fontId="40" fillId="0" borderId="11" xfId="0" applyFont="1" applyBorder="1" applyAlignment="1">
      <alignment horizontal="right" vertical="center" wrapText="1"/>
    </xf>
    <xf numFmtId="0" fontId="39" fillId="0" borderId="10" xfId="0" applyFont="1" applyBorder="1" applyAlignment="1">
      <alignment vertical="center" wrapText="1"/>
    </xf>
    <xf numFmtId="0" fontId="39" fillId="0" borderId="15" xfId="0" applyFont="1" applyBorder="1" applyAlignment="1">
      <alignment horizontal="justify" vertical="center" wrapText="1"/>
    </xf>
    <xf numFmtId="0" fontId="0" fillId="0" borderId="1" xfId="0" applyBorder="1"/>
    <xf numFmtId="0" fontId="39" fillId="0" borderId="11" xfId="0" applyNumberFormat="1" applyFont="1" applyBorder="1" applyAlignment="1">
      <alignment horizontal="right" vertical="center" wrapText="1"/>
    </xf>
    <xf numFmtId="0" fontId="39" fillId="0" borderId="13" xfId="0" applyNumberFormat="1" applyFont="1" applyBorder="1" applyAlignment="1">
      <alignment horizontal="right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32" fillId="3" borderId="1" xfId="0" applyFont="1" applyFill="1" applyBorder="1"/>
    <xf numFmtId="0" fontId="43" fillId="7" borderId="1" xfId="2" applyFont="1" applyFill="1" applyBorder="1" applyAlignment="1" applyProtection="1">
      <alignment horizontal="left" vertical="center" wrapText="1"/>
      <protection locked="0"/>
    </xf>
    <xf numFmtId="0" fontId="28" fillId="4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left" vertical="center" wrapText="1" indent="1"/>
    </xf>
    <xf numFmtId="0" fontId="0" fillId="4" borderId="1" xfId="0" applyFill="1" applyBorder="1"/>
    <xf numFmtId="0" fontId="0" fillId="5" borderId="1" xfId="0" applyFill="1" applyBorder="1"/>
    <xf numFmtId="0" fontId="16" fillId="4" borderId="19" xfId="2" applyNumberFormat="1" applyFont="1" applyFill="1" applyBorder="1" applyAlignment="1" applyProtection="1">
      <alignment horizontal="right"/>
      <protection locked="0"/>
    </xf>
    <xf numFmtId="0" fontId="16" fillId="4" borderId="1" xfId="2" applyNumberFormat="1" applyFont="1" applyFill="1" applyBorder="1" applyAlignment="1">
      <alignment horizontal="right"/>
    </xf>
    <xf numFmtId="0" fontId="16" fillId="5" borderId="1" xfId="2" applyNumberFormat="1" applyFont="1" applyFill="1" applyBorder="1" applyAlignment="1" applyProtection="1">
      <alignment horizontal="right"/>
      <protection locked="0"/>
    </xf>
    <xf numFmtId="0" fontId="16" fillId="5" borderId="1" xfId="2" applyNumberFormat="1" applyFont="1" applyFill="1" applyBorder="1" applyAlignment="1">
      <alignment horizontal="right"/>
    </xf>
    <xf numFmtId="0" fontId="32" fillId="4" borderId="1" xfId="0" applyFont="1" applyFill="1" applyBorder="1"/>
    <xf numFmtId="0" fontId="35" fillId="8" borderId="1" xfId="2" applyFont="1" applyFill="1" applyBorder="1" applyAlignment="1" applyProtection="1">
      <alignment horizontal="right" wrapText="1"/>
      <protection locked="0"/>
    </xf>
    <xf numFmtId="0" fontId="16" fillId="5" borderId="1" xfId="2" applyFont="1" applyFill="1" applyBorder="1" applyAlignment="1" applyProtection="1">
      <alignment horizontal="right" wrapText="1"/>
      <protection locked="0"/>
    </xf>
    <xf numFmtId="0" fontId="32" fillId="5" borderId="1" xfId="0" applyFont="1" applyFill="1" applyBorder="1"/>
    <xf numFmtId="0" fontId="35" fillId="4" borderId="1" xfId="2" applyNumberFormat="1" applyFont="1" applyFill="1" applyBorder="1" applyAlignment="1" applyProtection="1">
      <alignment horizontal="right"/>
      <protection locked="0"/>
    </xf>
    <xf numFmtId="0" fontId="0" fillId="4" borderId="1" xfId="0" applyFont="1" applyFill="1" applyBorder="1"/>
    <xf numFmtId="0" fontId="0" fillId="9" borderId="1" xfId="0" applyFill="1" applyBorder="1"/>
    <xf numFmtId="0" fontId="16" fillId="9" borderId="1" xfId="2" applyNumberFormat="1" applyFont="1" applyFill="1" applyBorder="1" applyAlignment="1" applyProtection="1">
      <alignment horizontal="right"/>
      <protection locked="0"/>
    </xf>
    <xf numFmtId="0" fontId="16" fillId="10" borderId="1" xfId="2" applyFont="1" applyFill="1" applyBorder="1" applyAlignment="1" applyProtection="1">
      <alignment horizontal="right" wrapText="1"/>
      <protection locked="0"/>
    </xf>
    <xf numFmtId="0" fontId="0" fillId="10" borderId="1" xfId="0" applyFill="1" applyBorder="1"/>
    <xf numFmtId="0" fontId="0" fillId="6" borderId="0" xfId="0" applyFill="1"/>
    <xf numFmtId="0" fontId="16" fillId="9" borderId="1" xfId="2" applyNumberFormat="1" applyFont="1" applyFill="1" applyBorder="1" applyAlignment="1">
      <alignment horizontal="right"/>
    </xf>
    <xf numFmtId="0" fontId="44" fillId="0" borderId="1" xfId="0" applyFont="1" applyFill="1" applyBorder="1" applyAlignment="1"/>
    <xf numFmtId="0" fontId="41" fillId="0" borderId="10" xfId="0" applyFont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32" fillId="0" borderId="23" xfId="0" applyFont="1" applyBorder="1" applyAlignment="1">
      <alignment horizontal="justify" vertical="center"/>
    </xf>
    <xf numFmtId="0" fontId="40" fillId="0" borderId="11" xfId="0" applyFont="1" applyBorder="1" applyAlignment="1">
      <alignment horizontal="right" wrapText="1"/>
    </xf>
    <xf numFmtId="0" fontId="45" fillId="0" borderId="1" xfId="0" applyFont="1" applyFill="1" applyBorder="1" applyAlignment="1"/>
    <xf numFmtId="169" fontId="0" fillId="0" borderId="1" xfId="0" applyNumberFormat="1" applyBorder="1"/>
    <xf numFmtId="0" fontId="46" fillId="0" borderId="24" xfId="2" applyNumberFormat="1" applyFont="1" applyFill="1" applyBorder="1" applyAlignment="1">
      <alignment horizontal="right"/>
    </xf>
    <xf numFmtId="0" fontId="0" fillId="0" borderId="6" xfId="0" applyFill="1" applyBorder="1"/>
    <xf numFmtId="0" fontId="0" fillId="0" borderId="1" xfId="0" applyFill="1" applyBorder="1"/>
    <xf numFmtId="0" fontId="0" fillId="0" borderId="6" xfId="0" applyBorder="1"/>
    <xf numFmtId="0" fontId="39" fillId="0" borderId="11" xfId="0" applyNumberFormat="1" applyFont="1" applyBorder="1" applyAlignment="1">
      <alignment horizontal="right" wrapText="1"/>
    </xf>
    <xf numFmtId="169" fontId="46" fillId="0" borderId="1" xfId="2" applyNumberFormat="1" applyFont="1" applyFill="1" applyBorder="1" applyAlignment="1" applyProtection="1">
      <alignment horizontal="right"/>
      <protection locked="0"/>
    </xf>
    <xf numFmtId="0" fontId="46" fillId="0" borderId="1" xfId="2" applyNumberFormat="1" applyFont="1" applyFill="1" applyBorder="1" applyAlignment="1">
      <alignment horizontal="right"/>
    </xf>
    <xf numFmtId="0" fontId="0" fillId="0" borderId="0" xfId="0" applyBorder="1"/>
    <xf numFmtId="0" fontId="29" fillId="0" borderId="23" xfId="0" applyFont="1" applyFill="1" applyBorder="1" applyAlignment="1">
      <alignment horizontal="justify" vertical="center"/>
    </xf>
    <xf numFmtId="0" fontId="32" fillId="0" borderId="1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6" xfId="0" applyNumberFormat="1" applyFill="1" applyBorder="1" applyAlignment="1">
      <alignment horizontal="right"/>
    </xf>
    <xf numFmtId="0" fontId="27" fillId="0" borderId="25" xfId="0" applyFont="1" applyBorder="1" applyAlignment="1">
      <alignment vertical="center" wrapText="1"/>
    </xf>
    <xf numFmtId="0" fontId="16" fillId="0" borderId="26" xfId="2" applyNumberFormat="1" applyFont="1" applyFill="1" applyBorder="1" applyAlignment="1">
      <alignment horizontal="right"/>
    </xf>
    <xf numFmtId="0" fontId="16" fillId="0" borderId="24" xfId="2" applyNumberFormat="1" applyFont="1" applyFill="1" applyBorder="1" applyAlignment="1" applyProtection="1">
      <alignment horizontal="right"/>
      <protection locked="0"/>
    </xf>
    <xf numFmtId="0" fontId="16" fillId="0" borderId="24" xfId="2" applyNumberFormat="1" applyFont="1" applyFill="1" applyBorder="1" applyAlignment="1">
      <alignment horizontal="right"/>
    </xf>
    <xf numFmtId="0" fontId="16" fillId="0" borderId="27" xfId="2" applyNumberFormat="1" applyFont="1" applyFill="1" applyBorder="1" applyAlignment="1">
      <alignment horizontal="right"/>
    </xf>
    <xf numFmtId="0" fontId="0" fillId="0" borderId="20" xfId="0" applyBorder="1"/>
    <xf numFmtId="0" fontId="20" fillId="0" borderId="18" xfId="2" applyNumberFormat="1" applyFont="1" applyFill="1" applyBorder="1" applyAlignment="1">
      <alignment horizontal="center" vertical="center"/>
    </xf>
    <xf numFmtId="0" fontId="20" fillId="0" borderId="27" xfId="2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/>
    <xf numFmtId="169" fontId="0" fillId="0" borderId="1" xfId="0" applyNumberFormat="1" applyFill="1" applyBorder="1"/>
    <xf numFmtId="0" fontId="20" fillId="0" borderId="24" xfId="2" applyNumberFormat="1" applyFont="1" applyFill="1" applyBorder="1" applyAlignment="1">
      <alignment horizontal="center" vertical="center"/>
    </xf>
    <xf numFmtId="0" fontId="20" fillId="0" borderId="28" xfId="2" applyNumberFormat="1" applyFont="1" applyFill="1" applyBorder="1" applyAlignment="1" applyProtection="1">
      <alignment horizontal="left" vertical="center" wrapText="1"/>
      <protection locked="0"/>
    </xf>
    <xf numFmtId="0" fontId="47" fillId="0" borderId="1" xfId="2" applyNumberFormat="1" applyFont="1" applyFill="1" applyBorder="1" applyAlignment="1">
      <alignment horizontal="center" vertical="center"/>
    </xf>
    <xf numFmtId="0" fontId="18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2" applyNumberFormat="1" applyFont="1" applyFill="1" applyBorder="1" applyAlignment="1" applyProtection="1">
      <alignment horizontal="right"/>
      <protection locked="0"/>
    </xf>
    <xf numFmtId="169" fontId="16" fillId="0" borderId="1" xfId="2" applyNumberFormat="1" applyFont="1" applyFill="1" applyBorder="1" applyAlignment="1" applyProtection="1">
      <alignment horizontal="right"/>
      <protection locked="0"/>
    </xf>
    <xf numFmtId="0" fontId="16" fillId="0" borderId="2" xfId="2" applyNumberFormat="1" applyFont="1" applyFill="1" applyBorder="1" applyAlignment="1">
      <alignment horizontal="right"/>
    </xf>
    <xf numFmtId="0" fontId="16" fillId="0" borderId="6" xfId="2" applyNumberFormat="1" applyFont="1" applyFill="1" applyBorder="1" applyAlignment="1" applyProtection="1">
      <alignment horizontal="right"/>
      <protection locked="0"/>
    </xf>
    <xf numFmtId="0" fontId="18" fillId="0" borderId="4" xfId="2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/>
    <xf numFmtId="0" fontId="29" fillId="11" borderId="23" xfId="0" applyFont="1" applyFill="1" applyBorder="1" applyAlignment="1">
      <alignment horizontal="justify" vertical="center"/>
    </xf>
    <xf numFmtId="0" fontId="27" fillId="0" borderId="29" xfId="0" applyFont="1" applyBorder="1" applyAlignment="1">
      <alignment vertical="center" wrapText="1"/>
    </xf>
    <xf numFmtId="0" fontId="27" fillId="0" borderId="29" xfId="0" applyFont="1" applyBorder="1"/>
    <xf numFmtId="0" fontId="27" fillId="0" borderId="29" xfId="0" applyFont="1" applyBorder="1" applyAlignment="1">
      <alignment wrapText="1"/>
    </xf>
    <xf numFmtId="0" fontId="32" fillId="0" borderId="0" xfId="0" applyFont="1" applyFill="1" applyBorder="1" applyAlignment="1">
      <alignment vertical="center" wrapText="1"/>
    </xf>
    <xf numFmtId="0" fontId="16" fillId="0" borderId="30" xfId="2" applyNumberFormat="1" applyFont="1" applyFill="1" applyBorder="1" applyAlignment="1">
      <alignment horizontal="right"/>
    </xf>
    <xf numFmtId="0" fontId="16" fillId="4" borderId="1" xfId="2" applyNumberFormat="1" applyFont="1" applyFill="1" applyBorder="1" applyAlignment="1" applyProtection="1">
      <alignment horizontal="right"/>
      <protection locked="0"/>
    </xf>
    <xf numFmtId="0" fontId="48" fillId="5" borderId="1" xfId="0" applyFont="1" applyFill="1" applyBorder="1"/>
    <xf numFmtId="0" fontId="48" fillId="4" borderId="1" xfId="0" applyFont="1" applyFill="1" applyBorder="1"/>
    <xf numFmtId="0" fontId="0" fillId="4" borderId="1" xfId="0" applyNumberFormat="1" applyFill="1" applyBorder="1"/>
    <xf numFmtId="0" fontId="0" fillId="5" borderId="1" xfId="0" applyNumberFormat="1" applyFill="1" applyBorder="1"/>
    <xf numFmtId="0" fontId="48" fillId="10" borderId="1" xfId="0" applyFont="1" applyFill="1" applyBorder="1"/>
    <xf numFmtId="0" fontId="0" fillId="9" borderId="1" xfId="0" applyNumberFormat="1" applyFill="1" applyBorder="1"/>
    <xf numFmtId="0" fontId="26" fillId="0" borderId="0" xfId="0" applyFont="1" applyAlignment="1">
      <alignment horizontal="center"/>
    </xf>
    <xf numFmtId="0" fontId="26" fillId="0" borderId="7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28" fillId="4" borderId="6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/>
    </xf>
    <xf numFmtId="0" fontId="29" fillId="9" borderId="5" xfId="0" applyFont="1" applyFill="1" applyBorder="1" applyAlignment="1">
      <alignment horizontal="center"/>
    </xf>
    <xf numFmtId="0" fontId="29" fillId="9" borderId="6" xfId="0" applyFont="1" applyFill="1" applyBorder="1" applyAlignment="1">
      <alignment horizontal="center"/>
    </xf>
    <xf numFmtId="0" fontId="28" fillId="0" borderId="1" xfId="0" applyFont="1" applyBorder="1" applyAlignment="1">
      <alignment horizontal="left" vertical="center" wrapText="1" indent="3"/>
    </xf>
    <xf numFmtId="0" fontId="4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18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18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14" fillId="2" borderId="0" xfId="2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Border="1" applyAlignment="1" applyProtection="1">
      <alignment horizontal="center" vertical="center" wrapText="1"/>
      <protection locked="0"/>
    </xf>
    <xf numFmtId="0" fontId="23" fillId="2" borderId="7" xfId="2" applyNumberFormat="1" applyFont="1" applyFill="1" applyBorder="1" applyAlignment="1" applyProtection="1">
      <alignment horizontal="left" vertical="center"/>
      <protection locked="0"/>
    </xf>
    <xf numFmtId="0" fontId="21" fillId="2" borderId="0" xfId="2" applyFont="1" applyFill="1" applyBorder="1" applyAlignment="1" applyProtection="1">
      <alignment horizontal="left" vertical="top"/>
      <protection locked="0"/>
    </xf>
    <xf numFmtId="0" fontId="16" fillId="2" borderId="0" xfId="2" applyFont="1" applyFill="1" applyBorder="1" applyAlignment="1" applyProtection="1">
      <alignment horizontal="left" vertical="center"/>
      <protection locked="0"/>
    </xf>
    <xf numFmtId="0" fontId="25" fillId="2" borderId="7" xfId="2" applyNumberFormat="1" applyFont="1" applyFill="1" applyBorder="1" applyAlignment="1" applyProtection="1">
      <alignment horizontal="left" vertical="center"/>
      <protection locked="0"/>
    </xf>
    <xf numFmtId="0" fontId="24" fillId="2" borderId="0" xfId="2" applyFont="1" applyFill="1" applyBorder="1" applyAlignment="1" applyProtection="1">
      <alignment horizontal="left" vertical="center"/>
      <protection locked="0"/>
    </xf>
    <xf numFmtId="0" fontId="25" fillId="2" borderId="7" xfId="2" applyNumberFormat="1" applyFont="1" applyFill="1" applyBorder="1" applyAlignment="1" applyProtection="1">
      <alignment horizontal="left" vertical="center" wrapText="1"/>
      <protection locked="0"/>
    </xf>
    <xf numFmtId="0" fontId="22" fillId="2" borderId="0" xfId="2" applyFont="1" applyFill="1" applyBorder="1" applyAlignment="1" applyProtection="1">
      <alignment horizontal="left" vertical="center"/>
      <protection locked="0"/>
    </xf>
    <xf numFmtId="0" fontId="15" fillId="2" borderId="0" xfId="2" applyFont="1" applyFill="1" applyBorder="1" applyAlignment="1" applyProtection="1">
      <alignment horizontal="left" vertical="center"/>
      <protection locked="0"/>
    </xf>
    <xf numFmtId="0" fontId="18" fillId="2" borderId="0" xfId="2" applyFont="1" applyFill="1" applyBorder="1" applyAlignment="1" applyProtection="1">
      <alignment horizontal="right" vertical="center"/>
      <protection locked="0"/>
    </xf>
    <xf numFmtId="168" fontId="25" fillId="2" borderId="7" xfId="2" applyNumberFormat="1" applyFont="1" applyFill="1" applyBorder="1" applyAlignment="1" applyProtection="1">
      <alignment horizontal="center" vertical="center"/>
      <protection locked="0"/>
    </xf>
    <xf numFmtId="0" fontId="25" fillId="2" borderId="7" xfId="2" applyNumberFormat="1" applyFont="1" applyFill="1" applyBorder="1" applyAlignment="1" applyProtection="1">
      <alignment horizontal="center" vertical="center"/>
      <protection locked="0"/>
    </xf>
    <xf numFmtId="0" fontId="20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2" applyFont="1"/>
    <xf numFmtId="0" fontId="21" fillId="2" borderId="0" xfId="2" applyFont="1" applyFill="1" applyBorder="1" applyAlignment="1" applyProtection="1">
      <alignment horizontal="center" vertical="top"/>
      <protection locked="0"/>
    </xf>
    <xf numFmtId="0" fontId="22" fillId="2" borderId="0" xfId="2" applyFont="1" applyFill="1" applyBorder="1" applyAlignment="1" applyProtection="1">
      <alignment horizontal="center" vertical="center"/>
      <protection locked="0"/>
    </xf>
    <xf numFmtId="0" fontId="15" fillId="2" borderId="0" xfId="2" applyFont="1" applyFill="1" applyBorder="1" applyAlignment="1" applyProtection="1">
      <alignment horizontal="center" vertical="center" wrapText="1"/>
      <protection locked="0"/>
    </xf>
    <xf numFmtId="0" fontId="19" fillId="2" borderId="0" xfId="2" applyFont="1" applyFill="1" applyBorder="1" applyAlignment="1" applyProtection="1">
      <alignment horizontal="center"/>
      <protection locked="0"/>
    </xf>
    <xf numFmtId="0" fontId="16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Border="1" applyAlignment="1" applyProtection="1">
      <alignment horizontal="center" vertical="top"/>
      <protection locked="0"/>
    </xf>
    <xf numFmtId="0" fontId="1" fillId="0" borderId="0" xfId="2" applyFont="1" applyAlignment="1" applyProtection="1">
      <alignment horizontal="left" vertical="center"/>
      <protection locked="0"/>
    </xf>
    <xf numFmtId="0" fontId="2" fillId="0" borderId="1" xfId="2" applyNumberFormat="1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2" fillId="0" borderId="0" xfId="2" applyFont="1" applyFill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left" vertical="top"/>
      <protection locked="0"/>
    </xf>
    <xf numFmtId="0" fontId="2" fillId="0" borderId="0" xfId="2" applyFont="1" applyAlignment="1" applyProtection="1">
      <alignment horizontal="left" vertical="center"/>
      <protection locked="0"/>
    </xf>
    <xf numFmtId="0" fontId="2" fillId="0" borderId="0" xfId="2" applyFont="1" applyAlignment="1" applyProtection="1">
      <alignment horizontal="left" vertical="top" wrapText="1"/>
      <protection locked="0"/>
    </xf>
    <xf numFmtId="0" fontId="1" fillId="0" borderId="0" xfId="2" applyFont="1" applyAlignment="1" applyProtection="1">
      <alignment horizontal="left" vertical="top"/>
      <protection locked="0"/>
    </xf>
    <xf numFmtId="0" fontId="6" fillId="0" borderId="1" xfId="2" applyNumberFormat="1" applyFont="1" applyBorder="1" applyAlignment="1" applyProtection="1">
      <alignment horizontal="center" vertical="center" wrapText="1"/>
      <protection locked="0"/>
    </xf>
    <xf numFmtId="0" fontId="6" fillId="0" borderId="1" xfId="2" applyNumberFormat="1" applyFont="1" applyBorder="1" applyAlignment="1" applyProtection="1">
      <alignment horizontal="center" vertical="center"/>
      <protection locked="0"/>
    </xf>
    <xf numFmtId="0" fontId="2" fillId="0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4" xfId="2" applyNumberFormat="1" applyFont="1" applyFill="1" applyBorder="1" applyAlignment="1" applyProtection="1">
      <alignment horizontal="center" vertical="center"/>
      <protection locked="0"/>
    </xf>
    <xf numFmtId="0" fontId="2" fillId="0" borderId="5" xfId="2" applyNumberFormat="1" applyFont="1" applyFill="1" applyBorder="1" applyAlignment="1" applyProtection="1">
      <alignment horizontal="center" vertical="center"/>
      <protection locked="0"/>
    </xf>
    <xf numFmtId="0" fontId="2" fillId="0" borderId="6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1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2" xfId="2" applyNumberFormat="1" applyFont="1" applyBorder="1" applyAlignment="1" applyProtection="1">
      <alignment horizontal="center" vertical="center" textRotation="90"/>
      <protection locked="0"/>
    </xf>
    <xf numFmtId="0" fontId="2" fillId="0" borderId="3" xfId="2" applyNumberFormat="1" applyFont="1" applyBorder="1" applyAlignment="1" applyProtection="1">
      <alignment horizontal="center" vertical="center" textRotation="90"/>
      <protection locked="0"/>
    </xf>
    <xf numFmtId="0" fontId="4" fillId="0" borderId="2" xfId="2" applyNumberFormat="1" applyFont="1" applyFill="1" applyBorder="1" applyAlignment="1" applyProtection="1">
      <alignment horizontal="center" vertical="center"/>
      <protection locked="0"/>
    </xf>
    <xf numFmtId="0" fontId="4" fillId="0" borderId="3" xfId="2" applyNumberFormat="1" applyFont="1" applyFill="1" applyBorder="1" applyAlignment="1" applyProtection="1">
      <alignment horizontal="center" vertical="center"/>
      <protection locked="0"/>
    </xf>
    <xf numFmtId="0" fontId="12" fillId="0" borderId="1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/>
    <xf numFmtId="171" fontId="23" fillId="2" borderId="7" xfId="2" applyNumberFormat="1" applyFont="1" applyFill="1" applyBorder="1" applyAlignment="1" applyProtection="1">
      <alignment horizontal="left" vertical="center"/>
      <protection locked="0"/>
    </xf>
    <xf numFmtId="0" fontId="51" fillId="2" borderId="7" xfId="2" applyNumberFormat="1" applyFont="1" applyFill="1" applyBorder="1" applyAlignment="1" applyProtection="1">
      <alignment horizontal="center" vertical="center"/>
      <protection locked="0"/>
    </xf>
    <xf numFmtId="0" fontId="23" fillId="2" borderId="7" xfId="2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 xr:uid="{00000000-0005-0000-0000-000031000000}"/>
    <cellStyle name="Обычный 4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0"/>
  <sheetViews>
    <sheetView topLeftCell="A79" workbookViewId="0">
      <selection activeCell="H53" sqref="H53"/>
    </sheetView>
  </sheetViews>
  <sheetFormatPr defaultColWidth="9" defaultRowHeight="15"/>
  <cols>
    <col min="1" max="1" width="12.85546875" customWidth="1"/>
    <col min="2" max="2" width="31.28515625" customWidth="1"/>
    <col min="13" max="15" width="9.140625" style="21"/>
    <col min="16" max="16" width="9.140625" style="21" customWidth="1"/>
    <col min="17" max="20" width="9.140625" style="22"/>
    <col min="21" max="24" width="9.140625" style="23"/>
  </cols>
  <sheetData>
    <row r="1" spans="1:28">
      <c r="F1" s="149" t="s">
        <v>0</v>
      </c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</row>
    <row r="2" spans="1:28">
      <c r="F2" s="150" t="s">
        <v>1</v>
      </c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8" ht="15" customHeight="1">
      <c r="A3" s="174" t="s">
        <v>2</v>
      </c>
      <c r="B3" s="174" t="s">
        <v>3</v>
      </c>
      <c r="C3" s="151" t="s">
        <v>4</v>
      </c>
      <c r="D3" s="175" t="s">
        <v>5</v>
      </c>
      <c r="E3" s="174" t="s">
        <v>6</v>
      </c>
      <c r="F3" s="151" t="s">
        <v>7</v>
      </c>
      <c r="G3" s="151"/>
      <c r="H3" s="151"/>
      <c r="I3" s="151"/>
      <c r="J3" s="151"/>
      <c r="K3" s="151"/>
      <c r="L3" s="151"/>
      <c r="M3" s="193" t="s">
        <v>8</v>
      </c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5"/>
    </row>
    <row r="4" spans="1:28">
      <c r="A4" s="174"/>
      <c r="B4" s="174"/>
      <c r="C4" s="151"/>
      <c r="D4" s="175"/>
      <c r="E4" s="174"/>
      <c r="F4" s="151"/>
      <c r="G4" s="151"/>
      <c r="H4" s="151"/>
      <c r="I4" s="151"/>
      <c r="J4" s="151"/>
      <c r="K4" s="151"/>
      <c r="L4" s="151"/>
      <c r="M4" s="196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8"/>
    </row>
    <row r="5" spans="1:28">
      <c r="A5" s="174"/>
      <c r="B5" s="174"/>
      <c r="C5" s="151"/>
      <c r="D5" s="175"/>
      <c r="E5" s="174"/>
      <c r="F5" s="151"/>
      <c r="G5" s="151"/>
      <c r="H5" s="151"/>
      <c r="I5" s="151"/>
      <c r="J5" s="151"/>
      <c r="K5" s="151"/>
      <c r="L5" s="151"/>
      <c r="M5" s="199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1"/>
    </row>
    <row r="6" spans="1:28">
      <c r="A6" s="174"/>
      <c r="B6" s="174"/>
      <c r="C6" s="151"/>
      <c r="D6" s="175"/>
      <c r="E6" s="174"/>
      <c r="F6" s="151" t="s">
        <v>9</v>
      </c>
      <c r="G6" s="151"/>
      <c r="H6" s="151"/>
      <c r="I6" s="151"/>
      <c r="J6" s="151"/>
      <c r="K6" s="151"/>
      <c r="L6" s="151"/>
      <c r="M6" s="152" t="s">
        <v>10</v>
      </c>
      <c r="N6" s="153"/>
      <c r="O6" s="153"/>
      <c r="P6" s="154"/>
      <c r="Q6" s="155" t="s">
        <v>11</v>
      </c>
      <c r="R6" s="156"/>
      <c r="S6" s="156"/>
      <c r="T6" s="157"/>
      <c r="U6" s="158" t="s">
        <v>12</v>
      </c>
      <c r="V6" s="159"/>
      <c r="W6" s="159"/>
      <c r="X6" s="160"/>
      <c r="Y6" s="161" t="s">
        <v>13</v>
      </c>
      <c r="Z6" s="162"/>
      <c r="AA6" s="162"/>
      <c r="AB6" s="163"/>
    </row>
    <row r="7" spans="1:28" ht="15" customHeight="1">
      <c r="A7" s="174"/>
      <c r="B7" s="174"/>
      <c r="C7" s="151"/>
      <c r="D7" s="175"/>
      <c r="E7" s="174"/>
      <c r="F7" s="151" t="s">
        <v>14</v>
      </c>
      <c r="G7" s="164" t="s">
        <v>15</v>
      </c>
      <c r="H7" s="164"/>
      <c r="I7" s="164"/>
      <c r="J7" s="164"/>
      <c r="K7" s="164"/>
      <c r="L7" s="176" t="s">
        <v>16</v>
      </c>
      <c r="M7" s="177" t="s">
        <v>17</v>
      </c>
      <c r="N7" s="178" t="s">
        <v>18</v>
      </c>
      <c r="O7" s="177" t="s">
        <v>19</v>
      </c>
      <c r="P7" s="178" t="s">
        <v>20</v>
      </c>
      <c r="Q7" s="181" t="s">
        <v>17</v>
      </c>
      <c r="R7" s="182" t="s">
        <v>21</v>
      </c>
      <c r="S7" s="181" t="s">
        <v>19</v>
      </c>
      <c r="T7" s="182" t="s">
        <v>22</v>
      </c>
      <c r="U7" s="185" t="s">
        <v>17</v>
      </c>
      <c r="V7" s="186" t="s">
        <v>21</v>
      </c>
      <c r="W7" s="185" t="s">
        <v>23</v>
      </c>
      <c r="X7" s="186" t="s">
        <v>21</v>
      </c>
      <c r="Y7" s="189" t="s">
        <v>17</v>
      </c>
      <c r="Z7" s="190" t="s">
        <v>21</v>
      </c>
      <c r="AA7" s="189" t="s">
        <v>24</v>
      </c>
      <c r="AB7" s="190" t="s">
        <v>21</v>
      </c>
    </row>
    <row r="8" spans="1:28">
      <c r="A8" s="174"/>
      <c r="B8" s="174"/>
      <c r="C8" s="151"/>
      <c r="D8" s="175"/>
      <c r="E8" s="174"/>
      <c r="F8" s="151"/>
      <c r="G8" s="176" t="s">
        <v>25</v>
      </c>
      <c r="H8" s="176" t="s">
        <v>26</v>
      </c>
      <c r="I8" s="176" t="s">
        <v>27</v>
      </c>
      <c r="J8" s="165" t="s">
        <v>28</v>
      </c>
      <c r="K8" s="165"/>
      <c r="L8" s="176"/>
      <c r="M8" s="177"/>
      <c r="N8" s="179"/>
      <c r="O8" s="177"/>
      <c r="P8" s="179"/>
      <c r="Q8" s="181"/>
      <c r="R8" s="183"/>
      <c r="S8" s="181"/>
      <c r="T8" s="183"/>
      <c r="U8" s="185"/>
      <c r="V8" s="187"/>
      <c r="W8" s="185"/>
      <c r="X8" s="187"/>
      <c r="Y8" s="189"/>
      <c r="Z8" s="191"/>
      <c r="AA8" s="189"/>
      <c r="AB8" s="191"/>
    </row>
    <row r="9" spans="1:28">
      <c r="A9" s="174"/>
      <c r="B9" s="174"/>
      <c r="C9" s="151"/>
      <c r="D9" s="175"/>
      <c r="E9" s="174"/>
      <c r="F9" s="151"/>
      <c r="G9" s="176"/>
      <c r="H9" s="176"/>
      <c r="I9" s="176"/>
      <c r="J9" s="165" t="s">
        <v>29</v>
      </c>
      <c r="K9" s="165"/>
      <c r="L9" s="176"/>
      <c r="M9" s="177"/>
      <c r="N9" s="179"/>
      <c r="O9" s="177"/>
      <c r="P9" s="179"/>
      <c r="Q9" s="181"/>
      <c r="R9" s="183"/>
      <c r="S9" s="181"/>
      <c r="T9" s="183"/>
      <c r="U9" s="185"/>
      <c r="V9" s="187"/>
      <c r="W9" s="185"/>
      <c r="X9" s="187"/>
      <c r="Y9" s="189"/>
      <c r="Z9" s="191"/>
      <c r="AA9" s="189"/>
      <c r="AB9" s="191"/>
    </row>
    <row r="10" spans="1:28" ht="26.25">
      <c r="A10" s="174"/>
      <c r="B10" s="174"/>
      <c r="C10" s="151"/>
      <c r="D10" s="175"/>
      <c r="E10" s="174"/>
      <c r="F10" s="151"/>
      <c r="G10" s="176"/>
      <c r="H10" s="176"/>
      <c r="I10" s="176"/>
      <c r="J10" s="25" t="s">
        <v>30</v>
      </c>
      <c r="K10" s="25" t="s">
        <v>31</v>
      </c>
      <c r="L10" s="176"/>
      <c r="M10" s="177"/>
      <c r="N10" s="180"/>
      <c r="O10" s="177"/>
      <c r="P10" s="180"/>
      <c r="Q10" s="181"/>
      <c r="R10" s="184"/>
      <c r="S10" s="181"/>
      <c r="T10" s="184"/>
      <c r="U10" s="185"/>
      <c r="V10" s="188"/>
      <c r="W10" s="185"/>
      <c r="X10" s="188"/>
      <c r="Y10" s="189"/>
      <c r="Z10" s="192"/>
      <c r="AA10" s="189"/>
      <c r="AB10" s="192"/>
    </row>
    <row r="11" spans="1:28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  <c r="L11" s="24">
        <v>12</v>
      </c>
      <c r="M11" s="72">
        <v>13</v>
      </c>
      <c r="N11" s="72"/>
      <c r="O11" s="72">
        <v>14</v>
      </c>
      <c r="P11" s="72"/>
      <c r="Q11" s="76">
        <v>15</v>
      </c>
      <c r="R11" s="76"/>
      <c r="S11" s="76">
        <v>16</v>
      </c>
      <c r="T11" s="76"/>
      <c r="U11" s="77">
        <v>17</v>
      </c>
      <c r="V11" s="77"/>
      <c r="W11" s="78">
        <v>18</v>
      </c>
      <c r="X11" s="78"/>
      <c r="Y11" s="91">
        <v>19</v>
      </c>
      <c r="Z11" s="91"/>
      <c r="AA11" s="91">
        <v>20</v>
      </c>
      <c r="AB11" s="91"/>
    </row>
    <row r="12" spans="1:28">
      <c r="B12" s="26" t="s">
        <v>32</v>
      </c>
      <c r="C12" s="27"/>
      <c r="D12" s="27">
        <f>SUM(D15:D38)</f>
        <v>1476</v>
      </c>
      <c r="E12" s="27">
        <f>SUM(E14:E38)</f>
        <v>111</v>
      </c>
      <c r="F12" s="27">
        <v>1365</v>
      </c>
      <c r="G12" s="27">
        <f>SUM(G15:G38)</f>
        <v>609</v>
      </c>
      <c r="H12" s="27">
        <f>SUM(H13:H38)</f>
        <v>795</v>
      </c>
      <c r="I12" s="27"/>
      <c r="J12" s="27">
        <v>6</v>
      </c>
      <c r="K12" s="27">
        <v>12</v>
      </c>
      <c r="L12" s="27"/>
      <c r="M12" s="73">
        <f>SUM(M13:M38)</f>
        <v>612</v>
      </c>
      <c r="N12" s="73">
        <v>27</v>
      </c>
      <c r="O12" s="73">
        <f>SUM(O13:O38)</f>
        <v>753</v>
      </c>
      <c r="P12" s="73">
        <v>66</v>
      </c>
      <c r="Q12" s="79"/>
      <c r="R12" s="79"/>
      <c r="S12" s="79"/>
      <c r="T12" s="79"/>
      <c r="U12" s="80"/>
      <c r="V12" s="80"/>
      <c r="W12" s="80"/>
      <c r="X12" s="80"/>
      <c r="Y12" s="91"/>
      <c r="Z12" s="91"/>
      <c r="AA12" s="91"/>
      <c r="AB12" s="91"/>
    </row>
    <row r="13" spans="1:28">
      <c r="B13" s="28" t="s">
        <v>33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73"/>
      <c r="N13" s="73"/>
      <c r="O13" s="73"/>
      <c r="P13" s="73"/>
      <c r="Q13" s="79"/>
      <c r="R13" s="79"/>
      <c r="S13" s="79"/>
      <c r="T13" s="79"/>
      <c r="U13" s="80"/>
      <c r="V13" s="80"/>
      <c r="W13" s="80"/>
      <c r="X13" s="80"/>
      <c r="Y13" s="91"/>
      <c r="Z13" s="91"/>
      <c r="AA13" s="91"/>
      <c r="AB13" s="91"/>
    </row>
    <row r="14" spans="1:28">
      <c r="B14" s="29" t="s">
        <v>34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73"/>
      <c r="N14" s="73"/>
      <c r="O14" s="73"/>
      <c r="P14" s="73"/>
      <c r="Q14" s="79"/>
      <c r="R14" s="79"/>
      <c r="S14" s="79"/>
      <c r="T14" s="79"/>
      <c r="U14" s="80"/>
      <c r="V14" s="80"/>
      <c r="W14" s="80"/>
      <c r="X14" s="80"/>
      <c r="Y14" s="91"/>
      <c r="Z14" s="91"/>
      <c r="AA14" s="91"/>
      <c r="AB14" s="91"/>
    </row>
    <row r="15" spans="1:28">
      <c r="A15" s="30" t="s">
        <v>35</v>
      </c>
      <c r="B15" s="31" t="s">
        <v>36</v>
      </c>
      <c r="C15" s="32" t="s">
        <v>37</v>
      </c>
      <c r="D15" s="32">
        <v>102</v>
      </c>
      <c r="E15" s="32">
        <v>24</v>
      </c>
      <c r="F15" s="32">
        <v>78</v>
      </c>
      <c r="G15" s="32">
        <v>39</v>
      </c>
      <c r="H15" s="32">
        <v>39</v>
      </c>
      <c r="I15" s="32"/>
      <c r="J15" s="32">
        <v>2</v>
      </c>
      <c r="K15" s="32">
        <v>4</v>
      </c>
      <c r="L15" s="32"/>
      <c r="M15" s="74">
        <v>34</v>
      </c>
      <c r="N15" s="74">
        <v>9</v>
      </c>
      <c r="O15" s="74">
        <v>44</v>
      </c>
      <c r="P15" s="73">
        <v>9</v>
      </c>
      <c r="Q15" s="79"/>
      <c r="R15" s="79"/>
      <c r="S15" s="79"/>
      <c r="T15" s="79"/>
      <c r="U15" s="80"/>
      <c r="V15" s="80"/>
      <c r="W15" s="80"/>
      <c r="X15" s="80"/>
      <c r="Y15" s="91"/>
      <c r="Z15" s="91"/>
      <c r="AA15" s="91"/>
      <c r="AB15" s="91"/>
    </row>
    <row r="16" spans="1:28">
      <c r="A16" s="30" t="s">
        <v>38</v>
      </c>
      <c r="B16" s="31" t="s">
        <v>39</v>
      </c>
      <c r="C16" s="32" t="s">
        <v>40</v>
      </c>
      <c r="D16" s="32">
        <v>117</v>
      </c>
      <c r="E16" s="32">
        <v>0</v>
      </c>
      <c r="F16" s="32">
        <v>117</v>
      </c>
      <c r="G16" s="32">
        <v>59</v>
      </c>
      <c r="H16" s="32">
        <v>58</v>
      </c>
      <c r="I16" s="32"/>
      <c r="J16" s="32">
        <v>0</v>
      </c>
      <c r="K16" s="32">
        <v>0</v>
      </c>
      <c r="L16" s="32"/>
      <c r="M16" s="74">
        <v>51</v>
      </c>
      <c r="N16" s="74">
        <v>0</v>
      </c>
      <c r="O16" s="74">
        <v>66</v>
      </c>
      <c r="P16" s="73">
        <v>0</v>
      </c>
      <c r="Q16" s="79"/>
      <c r="R16" s="79"/>
      <c r="S16" s="79"/>
      <c r="T16" s="79"/>
      <c r="U16" s="80"/>
      <c r="V16" s="80"/>
      <c r="W16" s="80"/>
      <c r="X16" s="80"/>
      <c r="Y16" s="91"/>
      <c r="Z16" s="91"/>
      <c r="AA16" s="91"/>
      <c r="AB16" s="91"/>
    </row>
    <row r="17" spans="1:28">
      <c r="B17" s="29" t="s">
        <v>41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73"/>
      <c r="N17" s="73"/>
      <c r="O17" s="73"/>
      <c r="P17" s="73"/>
      <c r="Q17" s="79"/>
      <c r="R17" s="79"/>
      <c r="S17" s="79"/>
      <c r="T17" s="79"/>
      <c r="U17" s="80"/>
      <c r="V17" s="80"/>
      <c r="W17" s="80"/>
      <c r="X17" s="80"/>
      <c r="Y17" s="91"/>
      <c r="Z17" s="91"/>
      <c r="AA17" s="91"/>
      <c r="AB17" s="91"/>
    </row>
    <row r="18" spans="1:28">
      <c r="A18" s="30" t="s">
        <v>42</v>
      </c>
      <c r="B18" s="31" t="s">
        <v>43</v>
      </c>
      <c r="C18" s="32" t="s">
        <v>40</v>
      </c>
      <c r="D18" s="32">
        <v>78</v>
      </c>
      <c r="E18" s="32">
        <v>0</v>
      </c>
      <c r="F18" s="32">
        <v>78</v>
      </c>
      <c r="G18" s="32">
        <v>4</v>
      </c>
      <c r="H18" s="32">
        <v>74</v>
      </c>
      <c r="I18" s="32"/>
      <c r="J18" s="32">
        <v>0</v>
      </c>
      <c r="K18" s="32">
        <v>0</v>
      </c>
      <c r="L18" s="32"/>
      <c r="M18" s="74">
        <v>34</v>
      </c>
      <c r="N18" s="74">
        <v>0</v>
      </c>
      <c r="O18" s="74">
        <v>44</v>
      </c>
      <c r="P18" s="73">
        <v>0</v>
      </c>
      <c r="Q18" s="79"/>
      <c r="R18" s="79"/>
      <c r="S18" s="79"/>
      <c r="T18" s="79"/>
      <c r="U18" s="80"/>
      <c r="V18" s="80"/>
      <c r="W18" s="80"/>
      <c r="X18" s="80"/>
      <c r="Y18" s="91"/>
      <c r="Z18" s="91"/>
      <c r="AA18" s="91"/>
      <c r="AB18" s="91"/>
    </row>
    <row r="19" spans="1:28" ht="30">
      <c r="B19" s="33" t="s">
        <v>44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73"/>
      <c r="N19" s="73"/>
      <c r="O19" s="73"/>
      <c r="P19" s="73"/>
      <c r="Q19" s="79"/>
      <c r="R19" s="79"/>
      <c r="S19" s="79"/>
      <c r="T19" s="79"/>
      <c r="U19" s="80"/>
      <c r="V19" s="80"/>
      <c r="W19" s="80"/>
      <c r="X19" s="80"/>
      <c r="Y19" s="91"/>
      <c r="Z19" s="91"/>
      <c r="AA19" s="91"/>
      <c r="AB19" s="91"/>
    </row>
    <row r="20" spans="1:28">
      <c r="A20" s="30" t="s">
        <v>45</v>
      </c>
      <c r="B20" s="34" t="s">
        <v>46</v>
      </c>
      <c r="C20" s="32" t="s">
        <v>37</v>
      </c>
      <c r="D20" s="32">
        <v>285</v>
      </c>
      <c r="E20" s="32">
        <v>24</v>
      </c>
      <c r="F20" s="32">
        <v>261</v>
      </c>
      <c r="G20" s="32">
        <v>130</v>
      </c>
      <c r="H20" s="32">
        <v>131</v>
      </c>
      <c r="I20" s="32"/>
      <c r="J20" s="32">
        <v>2</v>
      </c>
      <c r="K20" s="32">
        <v>4</v>
      </c>
      <c r="L20" s="32"/>
      <c r="M20" s="74">
        <v>121</v>
      </c>
      <c r="N20" s="74">
        <v>9</v>
      </c>
      <c r="O20" s="74">
        <v>140</v>
      </c>
      <c r="P20" s="73">
        <v>9</v>
      </c>
      <c r="Q20" s="79"/>
      <c r="R20" s="79"/>
      <c r="S20" s="79"/>
      <c r="T20" s="79"/>
      <c r="U20" s="80"/>
      <c r="V20" s="80"/>
      <c r="W20" s="80"/>
      <c r="X20" s="80"/>
      <c r="Y20" s="91"/>
      <c r="Z20" s="91"/>
      <c r="AA20" s="91"/>
      <c r="AB20" s="91"/>
    </row>
    <row r="21" spans="1:28">
      <c r="A21" s="30" t="s">
        <v>47</v>
      </c>
      <c r="B21" s="31" t="s">
        <v>48</v>
      </c>
      <c r="C21" s="32" t="s">
        <v>40</v>
      </c>
      <c r="D21" s="32">
        <v>78</v>
      </c>
      <c r="E21" s="32">
        <v>0</v>
      </c>
      <c r="F21" s="32">
        <v>78</v>
      </c>
      <c r="G21" s="32">
        <v>39</v>
      </c>
      <c r="H21" s="32">
        <v>39</v>
      </c>
      <c r="I21" s="32"/>
      <c r="J21" s="32">
        <v>0</v>
      </c>
      <c r="K21" s="32">
        <v>0</v>
      </c>
      <c r="L21" s="32"/>
      <c r="M21" s="74">
        <v>34</v>
      </c>
      <c r="N21" s="74">
        <v>0</v>
      </c>
      <c r="O21" s="74">
        <v>44</v>
      </c>
      <c r="P21" s="73">
        <v>0</v>
      </c>
      <c r="Q21" s="79"/>
      <c r="R21" s="79"/>
      <c r="S21" s="79"/>
      <c r="T21" s="79"/>
      <c r="U21" s="80"/>
      <c r="V21" s="80"/>
      <c r="W21" s="80"/>
      <c r="X21" s="80"/>
      <c r="Y21" s="91"/>
      <c r="Z21" s="91"/>
      <c r="AA21" s="91"/>
      <c r="AB21" s="91"/>
    </row>
    <row r="22" spans="1:28" ht="30">
      <c r="B22" s="33" t="s">
        <v>49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73"/>
      <c r="N22" s="73"/>
      <c r="O22" s="73"/>
      <c r="P22" s="73"/>
      <c r="Q22" s="79"/>
      <c r="R22" s="79"/>
      <c r="S22" s="79"/>
      <c r="T22" s="79"/>
      <c r="U22" s="80"/>
      <c r="V22" s="80"/>
      <c r="W22" s="80"/>
      <c r="X22" s="80"/>
      <c r="Y22" s="91"/>
      <c r="Z22" s="91"/>
      <c r="AA22" s="91"/>
      <c r="AB22" s="91"/>
    </row>
    <row r="23" spans="1:28">
      <c r="A23" s="30" t="s">
        <v>50</v>
      </c>
      <c r="B23" s="31" t="s">
        <v>51</v>
      </c>
      <c r="C23" s="32" t="s">
        <v>40</v>
      </c>
      <c r="D23" s="32">
        <v>150</v>
      </c>
      <c r="E23" s="32">
        <v>0</v>
      </c>
      <c r="F23" s="32">
        <v>150</v>
      </c>
      <c r="G23" s="32">
        <v>75</v>
      </c>
      <c r="H23" s="32">
        <v>75</v>
      </c>
      <c r="I23" s="32"/>
      <c r="J23" s="32">
        <v>0</v>
      </c>
      <c r="K23" s="32">
        <v>0</v>
      </c>
      <c r="L23" s="32"/>
      <c r="M23" s="74">
        <v>58</v>
      </c>
      <c r="N23" s="74">
        <v>0</v>
      </c>
      <c r="O23" s="74">
        <v>92</v>
      </c>
      <c r="P23" s="73">
        <v>0</v>
      </c>
      <c r="Q23" s="79"/>
      <c r="R23" s="79"/>
      <c r="S23" s="79"/>
      <c r="T23" s="79"/>
      <c r="U23" s="80"/>
      <c r="V23" s="80"/>
      <c r="W23" s="80"/>
      <c r="X23" s="80"/>
      <c r="Y23" s="91"/>
      <c r="Z23" s="91"/>
      <c r="AA23" s="91"/>
      <c r="AB23" s="91"/>
    </row>
    <row r="24" spans="1:28">
      <c r="A24" s="30" t="s">
        <v>52</v>
      </c>
      <c r="B24" s="31" t="s">
        <v>53</v>
      </c>
      <c r="C24" s="32" t="s">
        <v>40</v>
      </c>
      <c r="D24" s="32">
        <v>78</v>
      </c>
      <c r="E24" s="32">
        <v>0</v>
      </c>
      <c r="F24" s="32">
        <v>78</v>
      </c>
      <c r="G24" s="32">
        <v>39</v>
      </c>
      <c r="H24" s="32">
        <v>39</v>
      </c>
      <c r="I24" s="32"/>
      <c r="J24" s="32">
        <v>0</v>
      </c>
      <c r="K24" s="32">
        <v>0</v>
      </c>
      <c r="L24" s="32"/>
      <c r="M24" s="74">
        <v>34</v>
      </c>
      <c r="N24" s="74">
        <v>0</v>
      </c>
      <c r="O24" s="74">
        <v>44</v>
      </c>
      <c r="P24" s="73">
        <v>0</v>
      </c>
      <c r="Q24" s="79"/>
      <c r="R24" s="79"/>
      <c r="S24" s="79"/>
      <c r="T24" s="79"/>
      <c r="U24" s="80"/>
      <c r="V24" s="80"/>
      <c r="W24" s="80"/>
      <c r="X24" s="80"/>
      <c r="Y24" s="91"/>
      <c r="Z24" s="91"/>
      <c r="AA24" s="91"/>
      <c r="AB24" s="91"/>
    </row>
    <row r="25" spans="1:28">
      <c r="A25" s="30" t="s">
        <v>54</v>
      </c>
      <c r="B25" s="31" t="s">
        <v>55</v>
      </c>
      <c r="C25" s="32" t="s">
        <v>40</v>
      </c>
      <c r="D25" s="32">
        <v>39</v>
      </c>
      <c r="E25" s="32">
        <v>0</v>
      </c>
      <c r="F25" s="32">
        <v>39</v>
      </c>
      <c r="G25" s="32">
        <v>19</v>
      </c>
      <c r="H25" s="32">
        <v>20</v>
      </c>
      <c r="I25" s="32"/>
      <c r="J25" s="32">
        <v>2</v>
      </c>
      <c r="K25" s="32">
        <v>4</v>
      </c>
      <c r="L25" s="32"/>
      <c r="M25" s="74">
        <v>39</v>
      </c>
      <c r="N25" s="74">
        <v>0</v>
      </c>
      <c r="O25" s="74">
        <v>0</v>
      </c>
      <c r="P25" s="73">
        <v>0</v>
      </c>
      <c r="Q25" s="79"/>
      <c r="R25" s="79"/>
      <c r="S25" s="79"/>
      <c r="T25" s="79"/>
      <c r="U25" s="80"/>
      <c r="V25" s="80"/>
      <c r="W25" s="80"/>
      <c r="X25" s="80"/>
      <c r="Y25" s="91"/>
      <c r="Z25" s="91"/>
      <c r="AA25" s="91"/>
      <c r="AB25" s="91"/>
    </row>
    <row r="26" spans="1:28" ht="30">
      <c r="B26" s="33" t="s">
        <v>56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73"/>
      <c r="N26" s="73"/>
      <c r="O26" s="73"/>
      <c r="P26" s="73"/>
      <c r="Q26" s="79"/>
      <c r="R26" s="79"/>
      <c r="S26" s="79"/>
      <c r="T26" s="79"/>
      <c r="U26" s="80"/>
      <c r="V26" s="80"/>
      <c r="W26" s="80"/>
      <c r="X26" s="80"/>
      <c r="Y26" s="91"/>
      <c r="Z26" s="91"/>
      <c r="AA26" s="91"/>
      <c r="AB26" s="91"/>
    </row>
    <row r="27" spans="1:28">
      <c r="A27" s="30" t="s">
        <v>57</v>
      </c>
      <c r="B27" s="34" t="s">
        <v>58</v>
      </c>
      <c r="C27" s="32" t="s">
        <v>37</v>
      </c>
      <c r="D27" s="32">
        <v>180</v>
      </c>
      <c r="E27" s="32">
        <v>24</v>
      </c>
      <c r="F27" s="32">
        <v>156</v>
      </c>
      <c r="G27" s="32">
        <v>78</v>
      </c>
      <c r="H27" s="32">
        <v>78</v>
      </c>
      <c r="I27" s="32"/>
      <c r="J27" s="32">
        <v>0</v>
      </c>
      <c r="K27" s="32">
        <v>0</v>
      </c>
      <c r="L27" s="32"/>
      <c r="M27" s="74">
        <v>68</v>
      </c>
      <c r="N27" s="74">
        <v>9</v>
      </c>
      <c r="O27" s="74">
        <v>88</v>
      </c>
      <c r="P27" s="73">
        <v>9</v>
      </c>
      <c r="Q27" s="79"/>
      <c r="R27" s="79"/>
      <c r="S27" s="79"/>
      <c r="T27" s="79"/>
      <c r="U27" s="80"/>
      <c r="V27" s="80"/>
      <c r="W27" s="80"/>
      <c r="X27" s="80"/>
      <c r="Y27" s="91"/>
      <c r="Z27" s="91"/>
      <c r="AA27" s="91"/>
      <c r="AB27" s="91"/>
    </row>
    <row r="28" spans="1:28">
      <c r="A28" s="30" t="s">
        <v>59</v>
      </c>
      <c r="B28" s="31" t="s">
        <v>60</v>
      </c>
      <c r="C28" s="32" t="s">
        <v>40</v>
      </c>
      <c r="D28" s="32">
        <v>39</v>
      </c>
      <c r="E28" s="32">
        <v>0</v>
      </c>
      <c r="F28" s="32">
        <v>39</v>
      </c>
      <c r="G28" s="32">
        <v>19</v>
      </c>
      <c r="H28" s="32">
        <v>20</v>
      </c>
      <c r="I28" s="32"/>
      <c r="J28" s="32">
        <v>0</v>
      </c>
      <c r="K28" s="32">
        <v>0</v>
      </c>
      <c r="L28" s="32"/>
      <c r="M28" s="74">
        <v>39</v>
      </c>
      <c r="N28" s="74">
        <v>0</v>
      </c>
      <c r="O28" s="74">
        <v>0</v>
      </c>
      <c r="P28" s="73">
        <v>0</v>
      </c>
      <c r="Q28" s="79"/>
      <c r="R28" s="79"/>
      <c r="S28" s="79"/>
      <c r="T28" s="79"/>
      <c r="U28" s="80"/>
      <c r="V28" s="80"/>
      <c r="W28" s="80"/>
      <c r="X28" s="80"/>
      <c r="Y28" s="91"/>
      <c r="Z28" s="91"/>
      <c r="AA28" s="91"/>
      <c r="AB28" s="91"/>
    </row>
    <row r="29" spans="1:28">
      <c r="A29" s="30" t="s">
        <v>61</v>
      </c>
      <c r="B29" s="31" t="s">
        <v>62</v>
      </c>
      <c r="C29" s="32" t="s">
        <v>40</v>
      </c>
      <c r="D29" s="32">
        <v>39</v>
      </c>
      <c r="E29" s="32">
        <v>0</v>
      </c>
      <c r="F29" s="32">
        <v>39</v>
      </c>
      <c r="G29" s="32">
        <v>19</v>
      </c>
      <c r="H29" s="32">
        <v>20</v>
      </c>
      <c r="I29" s="32"/>
      <c r="J29" s="32">
        <v>0</v>
      </c>
      <c r="K29" s="32">
        <v>0</v>
      </c>
      <c r="L29" s="32"/>
      <c r="M29" s="74">
        <v>0</v>
      </c>
      <c r="N29" s="74">
        <v>0</v>
      </c>
      <c r="O29" s="74">
        <v>39</v>
      </c>
      <c r="P29" s="73">
        <v>0</v>
      </c>
      <c r="Q29" s="79"/>
      <c r="R29" s="79"/>
      <c r="S29" s="79"/>
      <c r="T29" s="79"/>
      <c r="U29" s="80"/>
      <c r="V29" s="80"/>
      <c r="W29" s="80"/>
      <c r="X29" s="80"/>
      <c r="Y29" s="91"/>
      <c r="Z29" s="91"/>
      <c r="AA29" s="91"/>
      <c r="AB29" s="91"/>
    </row>
    <row r="30" spans="1:28" ht="60">
      <c r="A30" s="27"/>
      <c r="B30" s="33" t="s">
        <v>63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73"/>
      <c r="N30" s="73"/>
      <c r="O30" s="73"/>
      <c r="P30" s="73"/>
      <c r="Q30" s="79"/>
      <c r="R30" s="79"/>
      <c r="S30" s="79"/>
      <c r="T30" s="79"/>
      <c r="U30" s="80"/>
      <c r="V30" s="80"/>
      <c r="W30" s="80"/>
      <c r="X30" s="80"/>
      <c r="Y30" s="91"/>
      <c r="Z30" s="91"/>
      <c r="AA30" s="91"/>
      <c r="AB30" s="91"/>
    </row>
    <row r="31" spans="1:28">
      <c r="A31" s="30" t="s">
        <v>64</v>
      </c>
      <c r="B31" s="31" t="s">
        <v>65</v>
      </c>
      <c r="C31" s="32" t="s">
        <v>40</v>
      </c>
      <c r="D31" s="32">
        <v>78</v>
      </c>
      <c r="E31" s="32">
        <v>0</v>
      </c>
      <c r="F31" s="32">
        <v>78</v>
      </c>
      <c r="G31" s="32">
        <v>2</v>
      </c>
      <c r="H31" s="32">
        <v>76</v>
      </c>
      <c r="I31" s="32"/>
      <c r="J31" s="32">
        <v>0</v>
      </c>
      <c r="K31" s="32">
        <v>0</v>
      </c>
      <c r="L31" s="32"/>
      <c r="M31" s="74">
        <v>34</v>
      </c>
      <c r="N31" s="74">
        <v>0</v>
      </c>
      <c r="O31" s="74">
        <v>44</v>
      </c>
      <c r="P31" s="73">
        <v>0</v>
      </c>
      <c r="Q31" s="79"/>
      <c r="R31" s="79"/>
      <c r="S31" s="79"/>
      <c r="T31" s="79"/>
      <c r="U31" s="80"/>
      <c r="V31" s="80"/>
      <c r="W31" s="80"/>
      <c r="X31" s="80"/>
      <c r="Y31" s="91"/>
      <c r="Z31" s="91"/>
      <c r="AA31" s="91"/>
      <c r="AB31" s="91"/>
    </row>
    <row r="32" spans="1:28" ht="30">
      <c r="A32" s="30" t="s">
        <v>66</v>
      </c>
      <c r="B32" s="31" t="s">
        <v>67</v>
      </c>
      <c r="C32" s="32" t="s">
        <v>40</v>
      </c>
      <c r="D32" s="32">
        <v>78</v>
      </c>
      <c r="E32" s="32">
        <v>0</v>
      </c>
      <c r="F32" s="32">
        <v>78</v>
      </c>
      <c r="G32" s="32">
        <v>39</v>
      </c>
      <c r="H32" s="32">
        <v>39</v>
      </c>
      <c r="I32" s="32"/>
      <c r="J32" s="32">
        <v>0</v>
      </c>
      <c r="K32" s="32">
        <v>0</v>
      </c>
      <c r="L32" s="32"/>
      <c r="M32" s="74">
        <v>34</v>
      </c>
      <c r="N32" s="74">
        <v>0</v>
      </c>
      <c r="O32" s="74">
        <v>44</v>
      </c>
      <c r="P32" s="73">
        <v>0</v>
      </c>
      <c r="Q32" s="79"/>
      <c r="R32" s="79"/>
      <c r="S32" s="79"/>
      <c r="T32" s="79"/>
      <c r="U32" s="80"/>
      <c r="V32" s="80"/>
      <c r="W32" s="80"/>
      <c r="X32" s="80"/>
      <c r="Y32" s="91"/>
      <c r="Z32" s="91"/>
      <c r="AA32" s="91"/>
      <c r="AB32" s="91"/>
    </row>
    <row r="33" spans="1:28" ht="28.5">
      <c r="A33" s="27"/>
      <c r="B33" s="35" t="s">
        <v>68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73"/>
      <c r="N33" s="73"/>
      <c r="O33" s="73"/>
      <c r="P33" s="73"/>
      <c r="Q33" s="79"/>
      <c r="R33" s="79"/>
      <c r="S33" s="79"/>
      <c r="T33" s="79"/>
      <c r="U33" s="80"/>
      <c r="V33" s="80"/>
      <c r="W33" s="80"/>
      <c r="X33" s="80"/>
      <c r="Y33" s="91"/>
      <c r="Z33" s="91"/>
      <c r="AA33" s="91"/>
      <c r="AB33" s="91"/>
    </row>
    <row r="34" spans="1:28" ht="30">
      <c r="A34" s="27"/>
      <c r="B34" s="36" t="s">
        <v>69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73"/>
      <c r="N34" s="73"/>
      <c r="O34" s="73"/>
      <c r="P34" s="73"/>
      <c r="Q34" s="79"/>
      <c r="R34" s="79"/>
      <c r="S34" s="79"/>
      <c r="T34" s="79"/>
      <c r="U34" s="80"/>
      <c r="V34" s="80"/>
      <c r="W34" s="80"/>
      <c r="X34" s="80"/>
      <c r="Y34" s="91"/>
      <c r="Z34" s="91"/>
      <c r="AA34" s="91"/>
      <c r="AB34" s="91"/>
    </row>
    <row r="35" spans="1:28">
      <c r="A35" s="30" t="s">
        <v>70</v>
      </c>
      <c r="B35" s="34" t="s">
        <v>71</v>
      </c>
      <c r="C35" s="32" t="s">
        <v>40</v>
      </c>
      <c r="D35" s="32">
        <v>32</v>
      </c>
      <c r="E35" s="32">
        <v>0</v>
      </c>
      <c r="F35" s="32">
        <v>32</v>
      </c>
      <c r="G35" s="32">
        <v>12</v>
      </c>
      <c r="H35" s="32">
        <v>20</v>
      </c>
      <c r="I35" s="32"/>
      <c r="J35" s="32">
        <v>0</v>
      </c>
      <c r="K35" s="32">
        <v>0</v>
      </c>
      <c r="L35" s="32"/>
      <c r="M35" s="74">
        <v>32</v>
      </c>
      <c r="N35" s="74">
        <v>0</v>
      </c>
      <c r="O35" s="74">
        <v>0</v>
      </c>
      <c r="P35" s="73">
        <v>0</v>
      </c>
      <c r="Q35" s="79"/>
      <c r="R35" s="79"/>
      <c r="S35" s="79"/>
      <c r="T35" s="79"/>
      <c r="U35" s="80"/>
      <c r="V35" s="80"/>
      <c r="W35" s="80"/>
      <c r="X35" s="80"/>
      <c r="Y35" s="91"/>
      <c r="Z35" s="91"/>
      <c r="AA35" s="91"/>
      <c r="AB35" s="91"/>
    </row>
    <row r="36" spans="1:28" ht="60">
      <c r="A36" s="30" t="s">
        <v>72</v>
      </c>
      <c r="B36" s="37" t="s">
        <v>73</v>
      </c>
      <c r="C36" s="32" t="s">
        <v>40</v>
      </c>
      <c r="D36" s="32">
        <v>32</v>
      </c>
      <c r="E36" s="32">
        <v>0</v>
      </c>
      <c r="F36" s="32">
        <v>32</v>
      </c>
      <c r="G36" s="32">
        <v>20</v>
      </c>
      <c r="H36" s="32">
        <v>12</v>
      </c>
      <c r="I36" s="32"/>
      <c r="J36" s="32">
        <v>0</v>
      </c>
      <c r="K36" s="32">
        <v>0</v>
      </c>
      <c r="L36" s="32"/>
      <c r="M36" s="74">
        <v>0</v>
      </c>
      <c r="N36" s="74">
        <v>0</v>
      </c>
      <c r="O36" s="74">
        <v>32</v>
      </c>
      <c r="P36" s="73">
        <v>0</v>
      </c>
      <c r="Q36" s="79"/>
      <c r="R36" s="79"/>
      <c r="S36" s="79"/>
      <c r="T36" s="79"/>
      <c r="U36" s="80"/>
      <c r="V36" s="80"/>
      <c r="W36" s="80"/>
      <c r="X36" s="80"/>
      <c r="Y36" s="91"/>
      <c r="Z36" s="91"/>
      <c r="AA36" s="91"/>
      <c r="AB36" s="91"/>
    </row>
    <row r="37" spans="1:28">
      <c r="A37" s="30" t="s">
        <v>74</v>
      </c>
      <c r="B37" s="37" t="s">
        <v>75</v>
      </c>
      <c r="C37" s="32" t="s">
        <v>40</v>
      </c>
      <c r="D37" s="32">
        <v>32</v>
      </c>
      <c r="E37" s="32">
        <v>0</v>
      </c>
      <c r="F37" s="32">
        <v>32</v>
      </c>
      <c r="G37" s="32">
        <v>16</v>
      </c>
      <c r="H37" s="32">
        <v>16</v>
      </c>
      <c r="I37" s="32"/>
      <c r="J37" s="32">
        <v>0</v>
      </c>
      <c r="K37" s="32">
        <v>0</v>
      </c>
      <c r="L37" s="32"/>
      <c r="M37" s="74">
        <v>0</v>
      </c>
      <c r="N37" s="74">
        <v>0</v>
      </c>
      <c r="O37" s="74">
        <v>32</v>
      </c>
      <c r="P37" s="73">
        <v>0</v>
      </c>
      <c r="Q37" s="79"/>
      <c r="R37" s="79"/>
      <c r="S37" s="79"/>
      <c r="T37" s="79"/>
      <c r="U37" s="80"/>
      <c r="V37" s="80"/>
      <c r="W37" s="80"/>
      <c r="X37" s="80"/>
      <c r="Y37" s="91"/>
      <c r="Z37" s="91"/>
      <c r="AA37" s="91"/>
      <c r="AB37" s="91"/>
    </row>
    <row r="38" spans="1:28" ht="15.75">
      <c r="A38" s="38" t="s">
        <v>76</v>
      </c>
      <c r="B38" s="39" t="s">
        <v>77</v>
      </c>
      <c r="C38" s="32" t="s">
        <v>40</v>
      </c>
      <c r="D38" s="32">
        <v>39</v>
      </c>
      <c r="E38" s="32">
        <v>39</v>
      </c>
      <c r="F38" s="32">
        <v>0</v>
      </c>
      <c r="G38" s="32">
        <v>0</v>
      </c>
      <c r="H38" s="32">
        <v>39</v>
      </c>
      <c r="I38" s="32"/>
      <c r="J38" s="32">
        <v>0</v>
      </c>
      <c r="K38" s="32">
        <v>0</v>
      </c>
      <c r="L38" s="32"/>
      <c r="M38" s="74">
        <v>0</v>
      </c>
      <c r="N38" s="74">
        <v>0</v>
      </c>
      <c r="O38" s="74">
        <v>0</v>
      </c>
      <c r="P38" s="73">
        <v>39</v>
      </c>
      <c r="Q38" s="79"/>
      <c r="R38" s="79"/>
      <c r="S38" s="79"/>
      <c r="T38" s="79"/>
      <c r="U38" s="80"/>
      <c r="V38" s="80"/>
      <c r="W38" s="80"/>
      <c r="X38" s="80"/>
      <c r="Y38" s="91"/>
      <c r="Z38" s="91"/>
      <c r="AA38" s="91"/>
      <c r="AB38" s="91"/>
    </row>
    <row r="39" spans="1:28" ht="47.25">
      <c r="A39" s="40"/>
      <c r="B39" s="41" t="s">
        <v>78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73"/>
      <c r="N39" s="73"/>
      <c r="O39" s="73"/>
      <c r="P39" s="73"/>
      <c r="Q39" s="79"/>
      <c r="R39" s="79"/>
      <c r="S39" s="79"/>
      <c r="T39" s="79"/>
      <c r="U39" s="80"/>
      <c r="V39" s="80"/>
      <c r="W39" s="80"/>
      <c r="X39" s="80"/>
      <c r="Y39" s="91"/>
      <c r="Z39" s="91"/>
      <c r="AA39" s="91"/>
      <c r="AB39" s="91"/>
    </row>
    <row r="40" spans="1:28">
      <c r="A40" s="42" t="s">
        <v>79</v>
      </c>
      <c r="B40" s="43" t="s">
        <v>80</v>
      </c>
      <c r="C40" s="32"/>
      <c r="D40" s="44">
        <f>SUM(D41:D47)</f>
        <v>590</v>
      </c>
      <c r="E40" s="45">
        <v>6</v>
      </c>
      <c r="F40" s="44">
        <f>SUM(F41:F47)</f>
        <v>584</v>
      </c>
      <c r="G40" s="46">
        <f>SUM(G41:G47)</f>
        <v>152</v>
      </c>
      <c r="H40" s="47">
        <f>SUM(H41:H47)</f>
        <v>432</v>
      </c>
      <c r="I40" s="45">
        <v>0</v>
      </c>
      <c r="J40" s="45">
        <v>0</v>
      </c>
      <c r="K40" s="45">
        <v>0</v>
      </c>
      <c r="L40" s="27">
        <v>0</v>
      </c>
      <c r="M40" s="74"/>
      <c r="N40" s="74"/>
      <c r="O40" s="74"/>
      <c r="P40" s="73"/>
      <c r="Q40" s="79"/>
      <c r="R40" s="81"/>
      <c r="S40" s="82"/>
      <c r="T40" s="79"/>
      <c r="U40" s="80"/>
      <c r="V40" s="83"/>
      <c r="W40" s="84"/>
      <c r="X40" s="80"/>
      <c r="Y40" s="91"/>
      <c r="Z40" s="91"/>
      <c r="AA40" s="91"/>
      <c r="AB40" s="92"/>
    </row>
    <row r="41" spans="1:28">
      <c r="A41" s="48" t="s">
        <v>81</v>
      </c>
      <c r="B41" s="49" t="s">
        <v>82</v>
      </c>
      <c r="C41" s="32" t="s">
        <v>40</v>
      </c>
      <c r="D41" s="27">
        <v>48</v>
      </c>
      <c r="E41" s="45">
        <v>0</v>
      </c>
      <c r="F41" s="27">
        <v>48</v>
      </c>
      <c r="G41" s="45">
        <v>24</v>
      </c>
      <c r="H41" s="47">
        <v>24</v>
      </c>
      <c r="I41" s="45">
        <v>0</v>
      </c>
      <c r="J41" s="45">
        <v>0</v>
      </c>
      <c r="K41" s="45">
        <v>0</v>
      </c>
      <c r="L41" s="27">
        <v>0</v>
      </c>
      <c r="M41" s="74"/>
      <c r="N41" s="74"/>
      <c r="O41" s="74"/>
      <c r="P41" s="73"/>
      <c r="Q41" s="79">
        <v>48</v>
      </c>
      <c r="R41" s="81">
        <v>0</v>
      </c>
      <c r="S41" s="82">
        <v>0</v>
      </c>
      <c r="T41" s="79">
        <v>0</v>
      </c>
      <c r="U41" s="80">
        <v>0</v>
      </c>
      <c r="V41" s="83">
        <v>0</v>
      </c>
      <c r="W41" s="84">
        <v>0</v>
      </c>
      <c r="X41" s="80">
        <v>0</v>
      </c>
      <c r="Y41" s="91">
        <v>0</v>
      </c>
      <c r="Z41" s="91">
        <v>0</v>
      </c>
      <c r="AA41" s="91">
        <v>0</v>
      </c>
      <c r="AB41" s="92">
        <v>0</v>
      </c>
    </row>
    <row r="42" spans="1:28" ht="25.5">
      <c r="A42" s="48" t="s">
        <v>83</v>
      </c>
      <c r="B42" s="49" t="s">
        <v>84</v>
      </c>
      <c r="C42" s="32" t="s">
        <v>40</v>
      </c>
      <c r="D42" s="50">
        <v>172</v>
      </c>
      <c r="E42" s="45">
        <v>6</v>
      </c>
      <c r="F42" s="27">
        <v>166</v>
      </c>
      <c r="G42" s="45">
        <v>2</v>
      </c>
      <c r="H42" s="47">
        <v>164</v>
      </c>
      <c r="I42" s="45">
        <v>0</v>
      </c>
      <c r="J42" s="45">
        <v>0</v>
      </c>
      <c r="K42" s="45">
        <v>0</v>
      </c>
      <c r="L42" s="27">
        <v>0</v>
      </c>
      <c r="M42" s="74"/>
      <c r="N42" s="74"/>
      <c r="O42" s="74"/>
      <c r="P42" s="73"/>
      <c r="Q42" s="79">
        <v>32</v>
      </c>
      <c r="R42" s="81">
        <v>0</v>
      </c>
      <c r="S42" s="82">
        <v>26</v>
      </c>
      <c r="T42" s="79">
        <v>2</v>
      </c>
      <c r="U42" s="80">
        <v>24</v>
      </c>
      <c r="V42" s="83">
        <v>0</v>
      </c>
      <c r="W42" s="84">
        <v>24</v>
      </c>
      <c r="X42" s="80">
        <v>2</v>
      </c>
      <c r="Y42" s="91">
        <v>40</v>
      </c>
      <c r="Z42" s="91">
        <v>0</v>
      </c>
      <c r="AA42" s="91">
        <v>20</v>
      </c>
      <c r="AB42" s="92">
        <v>2</v>
      </c>
    </row>
    <row r="43" spans="1:28">
      <c r="A43" s="48" t="s">
        <v>85</v>
      </c>
      <c r="B43" s="49" t="s">
        <v>86</v>
      </c>
      <c r="C43" s="32" t="s">
        <v>40</v>
      </c>
      <c r="D43" s="50">
        <v>68</v>
      </c>
      <c r="E43" s="45">
        <v>0</v>
      </c>
      <c r="F43" s="27">
        <v>68</v>
      </c>
      <c r="G43" s="45">
        <v>34</v>
      </c>
      <c r="H43" s="47">
        <v>34</v>
      </c>
      <c r="I43" s="45">
        <v>0</v>
      </c>
      <c r="J43" s="45">
        <v>0</v>
      </c>
      <c r="K43" s="45">
        <v>0</v>
      </c>
      <c r="L43" s="27">
        <v>0</v>
      </c>
      <c r="M43" s="74"/>
      <c r="N43" s="74"/>
      <c r="O43" s="74"/>
      <c r="P43" s="73"/>
      <c r="Q43" s="79">
        <v>0</v>
      </c>
      <c r="R43" s="81">
        <v>0</v>
      </c>
      <c r="S43" s="82">
        <v>0</v>
      </c>
      <c r="T43" s="79">
        <v>0</v>
      </c>
      <c r="U43" s="80">
        <v>68</v>
      </c>
      <c r="V43" s="83">
        <v>0</v>
      </c>
      <c r="W43" s="84">
        <v>0</v>
      </c>
      <c r="X43" s="80">
        <v>0</v>
      </c>
      <c r="Y43" s="91">
        <v>0</v>
      </c>
      <c r="Z43" s="91">
        <v>0</v>
      </c>
      <c r="AA43" s="91">
        <v>0</v>
      </c>
      <c r="AB43" s="92">
        <v>0</v>
      </c>
    </row>
    <row r="44" spans="1:28">
      <c r="A44" s="48" t="s">
        <v>87</v>
      </c>
      <c r="B44" s="49" t="s">
        <v>65</v>
      </c>
      <c r="C44" s="32" t="s">
        <v>40</v>
      </c>
      <c r="D44" s="50">
        <v>166</v>
      </c>
      <c r="E44" s="45">
        <v>0</v>
      </c>
      <c r="F44" s="27">
        <v>166</v>
      </c>
      <c r="G44" s="45">
        <v>2</v>
      </c>
      <c r="H44" s="47">
        <v>164</v>
      </c>
      <c r="I44" s="45">
        <v>0</v>
      </c>
      <c r="J44" s="45">
        <v>0</v>
      </c>
      <c r="K44" s="45">
        <v>0</v>
      </c>
      <c r="L44" s="27">
        <v>0</v>
      </c>
      <c r="M44" s="74"/>
      <c r="N44" s="74"/>
      <c r="O44" s="74"/>
      <c r="P44" s="73"/>
      <c r="Q44" s="79">
        <v>32</v>
      </c>
      <c r="R44" s="81">
        <v>0</v>
      </c>
      <c r="S44" s="82">
        <v>24</v>
      </c>
      <c r="T44" s="85">
        <v>0</v>
      </c>
      <c r="U44" s="80">
        <v>26</v>
      </c>
      <c r="V44" s="83">
        <v>0</v>
      </c>
      <c r="W44" s="84">
        <v>30</v>
      </c>
      <c r="X44" s="80">
        <v>0</v>
      </c>
      <c r="Y44" s="91">
        <v>42</v>
      </c>
      <c r="Z44" s="91">
        <v>0</v>
      </c>
      <c r="AA44" s="91">
        <v>12</v>
      </c>
      <c r="AB44" s="92">
        <v>0</v>
      </c>
    </row>
    <row r="45" spans="1:28">
      <c r="A45" s="48" t="s">
        <v>88</v>
      </c>
      <c r="B45" s="49" t="s">
        <v>89</v>
      </c>
      <c r="C45" s="32" t="s">
        <v>40</v>
      </c>
      <c r="D45" s="50">
        <v>32</v>
      </c>
      <c r="E45" s="45">
        <v>0</v>
      </c>
      <c r="F45" s="27">
        <v>32</v>
      </c>
      <c r="G45" s="45">
        <v>20</v>
      </c>
      <c r="H45" s="47">
        <v>12</v>
      </c>
      <c r="I45" s="45">
        <v>0</v>
      </c>
      <c r="J45" s="45">
        <v>0</v>
      </c>
      <c r="K45" s="45">
        <v>0</v>
      </c>
      <c r="L45" s="27">
        <v>0</v>
      </c>
      <c r="M45" s="74"/>
      <c r="N45" s="74"/>
      <c r="O45" s="74"/>
      <c r="P45" s="73"/>
      <c r="Q45" s="79">
        <v>0</v>
      </c>
      <c r="R45" s="81">
        <v>0</v>
      </c>
      <c r="S45" s="82">
        <v>0</v>
      </c>
      <c r="T45" s="85">
        <v>0</v>
      </c>
      <c r="U45" s="80">
        <v>32</v>
      </c>
      <c r="V45" s="83">
        <v>0</v>
      </c>
      <c r="W45" s="84">
        <v>0</v>
      </c>
      <c r="X45" s="80">
        <v>0</v>
      </c>
      <c r="Y45" s="91">
        <v>0</v>
      </c>
      <c r="Z45" s="91">
        <v>0</v>
      </c>
      <c r="AA45" s="91">
        <v>0</v>
      </c>
      <c r="AB45" s="92">
        <v>0</v>
      </c>
    </row>
    <row r="46" spans="1:28">
      <c r="A46" s="48" t="s">
        <v>90</v>
      </c>
      <c r="B46" s="51" t="s">
        <v>91</v>
      </c>
      <c r="C46" s="32" t="s">
        <v>40</v>
      </c>
      <c r="D46" s="50">
        <v>56</v>
      </c>
      <c r="E46" s="45">
        <v>0</v>
      </c>
      <c r="F46" s="27">
        <v>56</v>
      </c>
      <c r="G46" s="45">
        <v>46</v>
      </c>
      <c r="H46" s="47">
        <v>10</v>
      </c>
      <c r="I46" s="45">
        <v>0</v>
      </c>
      <c r="J46" s="45">
        <v>0</v>
      </c>
      <c r="K46" s="45">
        <v>0</v>
      </c>
      <c r="L46" s="27">
        <v>0</v>
      </c>
      <c r="M46" s="74"/>
      <c r="N46" s="74"/>
      <c r="O46" s="74"/>
      <c r="P46" s="73"/>
      <c r="Q46" s="79">
        <v>56</v>
      </c>
      <c r="R46" s="81">
        <v>0</v>
      </c>
      <c r="S46" s="82">
        <v>0</v>
      </c>
      <c r="T46" s="85">
        <v>0</v>
      </c>
      <c r="U46" s="80">
        <v>0</v>
      </c>
      <c r="V46" s="83">
        <v>0</v>
      </c>
      <c r="W46" s="84">
        <v>0</v>
      </c>
      <c r="X46" s="80">
        <v>0</v>
      </c>
      <c r="Y46" s="91">
        <v>0</v>
      </c>
      <c r="Z46" s="91">
        <v>0</v>
      </c>
      <c r="AA46" s="91">
        <v>0</v>
      </c>
      <c r="AB46" s="92">
        <v>0</v>
      </c>
    </row>
    <row r="47" spans="1:28" s="20" customFormat="1" ht="30">
      <c r="A47" s="20" t="s">
        <v>92</v>
      </c>
      <c r="B47" s="20" t="s">
        <v>93</v>
      </c>
      <c r="C47" s="20" t="s">
        <v>40</v>
      </c>
      <c r="D47" s="52">
        <v>48</v>
      </c>
      <c r="E47" s="52">
        <v>0</v>
      </c>
      <c r="F47" s="52">
        <v>48</v>
      </c>
      <c r="G47" s="52">
        <v>24</v>
      </c>
      <c r="H47" s="52">
        <v>24</v>
      </c>
      <c r="I47" s="52">
        <v>0</v>
      </c>
      <c r="J47" s="52">
        <v>0</v>
      </c>
      <c r="K47" s="52">
        <v>0</v>
      </c>
      <c r="L47" s="52">
        <v>0</v>
      </c>
      <c r="M47" s="75"/>
      <c r="N47" s="75"/>
      <c r="O47" s="75"/>
      <c r="P47" s="75"/>
      <c r="Q47" s="86">
        <v>0</v>
      </c>
      <c r="R47" s="86">
        <v>0</v>
      </c>
      <c r="S47" s="86">
        <v>0</v>
      </c>
      <c r="T47" s="86">
        <v>0</v>
      </c>
      <c r="U47" s="87">
        <v>0</v>
      </c>
      <c r="V47" s="87">
        <v>0</v>
      </c>
      <c r="W47" s="87">
        <v>0</v>
      </c>
      <c r="X47" s="87">
        <v>0</v>
      </c>
      <c r="Y47" s="93">
        <v>0</v>
      </c>
      <c r="Z47" s="93">
        <v>0</v>
      </c>
      <c r="AA47" s="93">
        <v>48</v>
      </c>
      <c r="AB47" s="93">
        <v>0</v>
      </c>
    </row>
    <row r="48" spans="1:28">
      <c r="A48" s="53" t="s">
        <v>94</v>
      </c>
      <c r="B48" s="54" t="s">
        <v>95</v>
      </c>
      <c r="C48" s="32"/>
      <c r="D48" s="55">
        <f>SUM(D49:D57)</f>
        <v>812</v>
      </c>
      <c r="E48" s="55">
        <f>SUM(E49:E57)</f>
        <v>46</v>
      </c>
      <c r="F48" s="55">
        <f>SUM(F49:F57)</f>
        <v>766</v>
      </c>
      <c r="G48" s="44">
        <f>SUM(G49:G57)</f>
        <v>332</v>
      </c>
      <c r="H48" s="44">
        <f>SUM(H49:H57)</f>
        <v>410</v>
      </c>
      <c r="I48" s="27">
        <v>0</v>
      </c>
      <c r="J48" s="27">
        <v>6</v>
      </c>
      <c r="K48" s="27">
        <v>18</v>
      </c>
      <c r="L48" s="27">
        <v>0</v>
      </c>
      <c r="M48" s="74"/>
      <c r="N48" s="74"/>
      <c r="O48" s="74"/>
      <c r="P48" s="73"/>
      <c r="Q48" s="79"/>
      <c r="R48" s="81"/>
      <c r="S48" s="82"/>
      <c r="T48" s="79"/>
      <c r="U48" s="80"/>
      <c r="V48" s="80"/>
      <c r="W48" s="80"/>
      <c r="X48" s="80"/>
      <c r="Y48" s="91"/>
      <c r="Z48" s="91"/>
      <c r="AA48" s="91"/>
      <c r="AB48" s="92"/>
    </row>
    <row r="49" spans="1:29">
      <c r="A49" s="48" t="s">
        <v>96</v>
      </c>
      <c r="B49" s="49" t="s">
        <v>97</v>
      </c>
      <c r="C49" s="27" t="s">
        <v>40</v>
      </c>
      <c r="D49" s="56">
        <v>128</v>
      </c>
      <c r="E49" s="45">
        <v>8</v>
      </c>
      <c r="F49" s="27">
        <v>120</v>
      </c>
      <c r="G49" s="27">
        <v>0</v>
      </c>
      <c r="H49" s="27">
        <v>120</v>
      </c>
      <c r="I49" s="27">
        <v>0</v>
      </c>
      <c r="J49" s="27">
        <v>0</v>
      </c>
      <c r="K49" s="27">
        <v>0</v>
      </c>
      <c r="L49" s="27">
        <v>0</v>
      </c>
      <c r="M49" s="74"/>
      <c r="N49" s="74"/>
      <c r="O49" s="74"/>
      <c r="P49" s="73"/>
      <c r="Q49" s="79">
        <v>76</v>
      </c>
      <c r="R49" s="79">
        <v>4</v>
      </c>
      <c r="S49" s="79">
        <v>44</v>
      </c>
      <c r="T49" s="79">
        <v>4</v>
      </c>
      <c r="U49" s="80">
        <v>0</v>
      </c>
      <c r="V49" s="80">
        <v>0</v>
      </c>
      <c r="W49" s="80">
        <v>0</v>
      </c>
      <c r="X49" s="80">
        <v>0</v>
      </c>
      <c r="Y49" s="91">
        <v>0</v>
      </c>
      <c r="Z49" s="91">
        <v>0</v>
      </c>
      <c r="AA49" s="91">
        <v>0</v>
      </c>
      <c r="AB49" s="91">
        <v>0</v>
      </c>
    </row>
    <row r="50" spans="1:29">
      <c r="A50" s="48" t="s">
        <v>98</v>
      </c>
      <c r="B50" s="49" t="s">
        <v>99</v>
      </c>
      <c r="C50" s="32" t="s">
        <v>37</v>
      </c>
      <c r="D50" s="47">
        <v>160</v>
      </c>
      <c r="E50" s="45">
        <v>10</v>
      </c>
      <c r="F50" s="27">
        <v>150</v>
      </c>
      <c r="G50" s="45">
        <v>20</v>
      </c>
      <c r="H50" s="45">
        <v>122</v>
      </c>
      <c r="I50" s="45">
        <v>0</v>
      </c>
      <c r="J50" s="45">
        <v>2</v>
      </c>
      <c r="K50" s="45">
        <v>6</v>
      </c>
      <c r="L50" s="27">
        <v>0</v>
      </c>
      <c r="M50" s="74"/>
      <c r="N50" s="74"/>
      <c r="O50" s="74"/>
      <c r="P50" s="73"/>
      <c r="Q50" s="79">
        <v>68</v>
      </c>
      <c r="R50" s="79">
        <v>0</v>
      </c>
      <c r="S50" s="85">
        <v>74</v>
      </c>
      <c r="T50" s="85">
        <v>10</v>
      </c>
      <c r="U50" s="80">
        <v>0</v>
      </c>
      <c r="V50" s="88">
        <v>0</v>
      </c>
      <c r="W50" s="80">
        <v>0</v>
      </c>
      <c r="X50" s="80">
        <v>0</v>
      </c>
      <c r="Y50" s="91">
        <v>0</v>
      </c>
      <c r="Z50" s="91">
        <v>0</v>
      </c>
      <c r="AA50" s="91">
        <v>0</v>
      </c>
      <c r="AB50" s="91">
        <v>0</v>
      </c>
    </row>
    <row r="51" spans="1:29">
      <c r="A51" s="48" t="s">
        <v>100</v>
      </c>
      <c r="B51" s="49" t="s">
        <v>101</v>
      </c>
      <c r="C51" s="32" t="s">
        <v>37</v>
      </c>
      <c r="D51" s="47">
        <v>80</v>
      </c>
      <c r="E51" s="45">
        <v>10</v>
      </c>
      <c r="F51" s="27">
        <v>70</v>
      </c>
      <c r="G51" s="45">
        <v>44</v>
      </c>
      <c r="H51" s="45">
        <v>18</v>
      </c>
      <c r="I51" s="45">
        <v>0</v>
      </c>
      <c r="J51" s="45">
        <v>2</v>
      </c>
      <c r="K51" s="45">
        <v>6</v>
      </c>
      <c r="L51" s="27">
        <v>0</v>
      </c>
      <c r="M51" s="74"/>
      <c r="N51" s="74"/>
      <c r="O51" s="74"/>
      <c r="P51" s="73"/>
      <c r="Q51" s="79">
        <v>62</v>
      </c>
      <c r="R51" s="79">
        <v>10</v>
      </c>
      <c r="S51" s="79">
        <v>0</v>
      </c>
      <c r="T51" s="79">
        <v>0</v>
      </c>
      <c r="U51" s="80">
        <v>0</v>
      </c>
      <c r="V51" s="80">
        <v>0</v>
      </c>
      <c r="W51" s="80">
        <v>0</v>
      </c>
      <c r="X51" s="80">
        <v>0</v>
      </c>
      <c r="Y51" s="91">
        <v>0</v>
      </c>
      <c r="Z51" s="91">
        <v>0</v>
      </c>
      <c r="AA51" s="91">
        <v>0</v>
      </c>
      <c r="AB51" s="91">
        <v>0</v>
      </c>
    </row>
    <row r="52" spans="1:29" ht="38.25">
      <c r="A52" s="48" t="s">
        <v>102</v>
      </c>
      <c r="B52" s="49" t="s">
        <v>103</v>
      </c>
      <c r="C52" s="32" t="s">
        <v>40</v>
      </c>
      <c r="D52" s="27">
        <v>86</v>
      </c>
      <c r="E52" s="45">
        <v>0</v>
      </c>
      <c r="F52" s="27">
        <v>86</v>
      </c>
      <c r="G52" s="45">
        <v>62</v>
      </c>
      <c r="H52" s="45">
        <v>24</v>
      </c>
      <c r="I52" s="45">
        <v>0</v>
      </c>
      <c r="J52" s="45">
        <v>0</v>
      </c>
      <c r="K52" s="45">
        <v>0</v>
      </c>
      <c r="L52" s="27">
        <v>0</v>
      </c>
      <c r="M52" s="74"/>
      <c r="N52" s="74"/>
      <c r="O52" s="74"/>
      <c r="P52" s="73"/>
      <c r="Q52" s="79">
        <v>86</v>
      </c>
      <c r="R52" s="79">
        <v>0</v>
      </c>
      <c r="S52" s="79">
        <v>0</v>
      </c>
      <c r="T52" s="79">
        <v>0</v>
      </c>
      <c r="U52" s="80">
        <v>0</v>
      </c>
      <c r="V52" s="80">
        <v>0</v>
      </c>
      <c r="W52" s="80">
        <v>0</v>
      </c>
      <c r="X52" s="80">
        <v>0</v>
      </c>
      <c r="Y52" s="91">
        <v>0</v>
      </c>
      <c r="Z52" s="91">
        <v>0</v>
      </c>
      <c r="AA52" s="91">
        <v>0</v>
      </c>
      <c r="AB52" s="91">
        <v>0</v>
      </c>
    </row>
    <row r="53" spans="1:29">
      <c r="A53" s="48" t="s">
        <v>104</v>
      </c>
      <c r="B53" s="49" t="s">
        <v>105</v>
      </c>
      <c r="C53" s="32" t="s">
        <v>37</v>
      </c>
      <c r="D53" s="47">
        <v>132</v>
      </c>
      <c r="E53" s="45">
        <v>12</v>
      </c>
      <c r="F53" s="27">
        <v>120</v>
      </c>
      <c r="G53" s="45">
        <v>82</v>
      </c>
      <c r="H53" s="45">
        <v>30</v>
      </c>
      <c r="I53" s="45">
        <v>0</v>
      </c>
      <c r="J53" s="45">
        <v>2</v>
      </c>
      <c r="K53" s="45">
        <v>6</v>
      </c>
      <c r="L53" s="27">
        <v>0</v>
      </c>
      <c r="M53" s="74"/>
      <c r="N53" s="74"/>
      <c r="O53" s="73"/>
      <c r="P53" s="73"/>
      <c r="Q53" s="79">
        <v>0</v>
      </c>
      <c r="R53" s="79">
        <v>0</v>
      </c>
      <c r="S53" s="79">
        <v>0</v>
      </c>
      <c r="T53" s="79">
        <v>0</v>
      </c>
      <c r="U53" s="80">
        <v>0</v>
      </c>
      <c r="V53" s="80">
        <v>0</v>
      </c>
      <c r="W53" s="80">
        <v>0</v>
      </c>
      <c r="X53" s="80">
        <v>0</v>
      </c>
      <c r="Y53" s="91">
        <v>46</v>
      </c>
      <c r="Z53" s="91">
        <v>0</v>
      </c>
      <c r="AA53" s="91">
        <v>66</v>
      </c>
      <c r="AB53" s="91">
        <v>12</v>
      </c>
    </row>
    <row r="54" spans="1:29">
      <c r="A54" s="48" t="s">
        <v>106</v>
      </c>
      <c r="B54" s="49" t="s">
        <v>107</v>
      </c>
      <c r="C54" s="32" t="s">
        <v>40</v>
      </c>
      <c r="D54" s="57">
        <v>68</v>
      </c>
      <c r="E54" s="58">
        <v>0</v>
      </c>
      <c r="F54" s="57">
        <v>68</v>
      </c>
      <c r="G54" s="45">
        <v>34</v>
      </c>
      <c r="H54" s="45">
        <v>34</v>
      </c>
      <c r="I54" s="45">
        <v>0</v>
      </c>
      <c r="J54" s="45">
        <v>0</v>
      </c>
      <c r="K54" s="45">
        <v>0</v>
      </c>
      <c r="L54" s="27">
        <v>0</v>
      </c>
      <c r="M54" s="74"/>
      <c r="N54" s="74"/>
      <c r="O54" s="73"/>
      <c r="P54" s="73"/>
      <c r="Q54" s="79">
        <v>0</v>
      </c>
      <c r="R54" s="79">
        <v>0</v>
      </c>
      <c r="S54" s="79">
        <v>0</v>
      </c>
      <c r="T54" s="79">
        <v>0</v>
      </c>
      <c r="U54" s="57">
        <v>0</v>
      </c>
      <c r="V54" s="57">
        <v>0</v>
      </c>
      <c r="W54" s="57">
        <v>68</v>
      </c>
      <c r="X54" s="57">
        <v>0</v>
      </c>
      <c r="Y54" s="94">
        <v>0</v>
      </c>
      <c r="Z54" s="94">
        <v>0</v>
      </c>
      <c r="AA54" s="94">
        <v>0</v>
      </c>
      <c r="AB54" s="94">
        <v>0</v>
      </c>
      <c r="AC54" s="95"/>
    </row>
    <row r="55" spans="1:29">
      <c r="A55" s="48" t="s">
        <v>108</v>
      </c>
      <c r="B55" s="51" t="s">
        <v>109</v>
      </c>
      <c r="C55" s="32" t="s">
        <v>40</v>
      </c>
      <c r="D55" s="47">
        <v>58</v>
      </c>
      <c r="E55" s="45">
        <v>2</v>
      </c>
      <c r="F55" s="27">
        <v>56</v>
      </c>
      <c r="G55" s="45">
        <v>42</v>
      </c>
      <c r="H55" s="45">
        <v>14</v>
      </c>
      <c r="I55" s="45">
        <v>0</v>
      </c>
      <c r="J55" s="45">
        <v>0</v>
      </c>
      <c r="K55" s="45">
        <v>0</v>
      </c>
      <c r="L55" s="27">
        <v>0</v>
      </c>
      <c r="M55" s="74"/>
      <c r="N55" s="74"/>
      <c r="O55" s="73"/>
      <c r="P55" s="73"/>
      <c r="Q55" s="79">
        <v>0</v>
      </c>
      <c r="R55" s="79">
        <v>0</v>
      </c>
      <c r="S55" s="79">
        <v>0</v>
      </c>
      <c r="T55" s="89">
        <v>0</v>
      </c>
      <c r="U55" s="80">
        <v>0</v>
      </c>
      <c r="V55" s="80">
        <v>0</v>
      </c>
      <c r="W55" s="80">
        <v>0</v>
      </c>
      <c r="X55" s="80">
        <v>0</v>
      </c>
      <c r="Y55" s="91">
        <v>56</v>
      </c>
      <c r="Z55" s="92">
        <v>2</v>
      </c>
      <c r="AA55" s="96">
        <v>0</v>
      </c>
      <c r="AB55" s="92">
        <v>0</v>
      </c>
    </row>
    <row r="56" spans="1:29" ht="30">
      <c r="A56" s="48" t="s">
        <v>110</v>
      </c>
      <c r="B56" s="59" t="s">
        <v>111</v>
      </c>
      <c r="C56" s="32" t="s">
        <v>40</v>
      </c>
      <c r="D56" s="47">
        <v>50</v>
      </c>
      <c r="E56" s="45">
        <v>2</v>
      </c>
      <c r="F56" s="27">
        <v>48</v>
      </c>
      <c r="G56" s="45">
        <v>24</v>
      </c>
      <c r="H56" s="45">
        <v>24</v>
      </c>
      <c r="I56" s="45">
        <v>0</v>
      </c>
      <c r="J56" s="45">
        <v>0</v>
      </c>
      <c r="K56" s="45">
        <v>0</v>
      </c>
      <c r="L56" s="27">
        <v>0</v>
      </c>
      <c r="M56" s="74"/>
      <c r="N56" s="74"/>
      <c r="O56" s="73"/>
      <c r="P56" s="73"/>
      <c r="Q56" s="79">
        <v>0</v>
      </c>
      <c r="R56" s="79">
        <v>0</v>
      </c>
      <c r="S56" s="79">
        <v>48</v>
      </c>
      <c r="T56" s="89">
        <v>2</v>
      </c>
      <c r="U56" s="80">
        <v>0</v>
      </c>
      <c r="V56" s="80">
        <v>0</v>
      </c>
      <c r="W56" s="80">
        <v>0</v>
      </c>
      <c r="X56" s="80">
        <v>0</v>
      </c>
      <c r="Y56" s="91">
        <v>0</v>
      </c>
      <c r="Z56" s="92">
        <v>0</v>
      </c>
      <c r="AA56" s="96">
        <v>0</v>
      </c>
      <c r="AB56" s="92">
        <v>0</v>
      </c>
    </row>
    <row r="57" spans="1:29" ht="30">
      <c r="A57" s="48" t="s">
        <v>112</v>
      </c>
      <c r="B57" s="60" t="s">
        <v>113</v>
      </c>
      <c r="C57" s="32" t="s">
        <v>40</v>
      </c>
      <c r="D57" s="47">
        <v>50</v>
      </c>
      <c r="E57" s="45">
        <v>2</v>
      </c>
      <c r="F57" s="27">
        <v>48</v>
      </c>
      <c r="G57" s="45">
        <v>24</v>
      </c>
      <c r="H57" s="45">
        <v>24</v>
      </c>
      <c r="I57" s="45">
        <v>0</v>
      </c>
      <c r="J57" s="45">
        <v>0</v>
      </c>
      <c r="K57" s="45">
        <v>0</v>
      </c>
      <c r="L57" s="27">
        <v>0</v>
      </c>
      <c r="M57" s="74"/>
      <c r="N57" s="74"/>
      <c r="O57" s="73"/>
      <c r="P57" s="73"/>
      <c r="Q57" s="79">
        <v>0</v>
      </c>
      <c r="R57" s="79">
        <v>0</v>
      </c>
      <c r="S57" s="79">
        <v>48</v>
      </c>
      <c r="T57" s="89">
        <v>2</v>
      </c>
      <c r="U57" s="80">
        <v>0</v>
      </c>
      <c r="V57" s="80">
        <v>0</v>
      </c>
      <c r="W57" s="80">
        <v>0</v>
      </c>
      <c r="X57" s="80">
        <v>0</v>
      </c>
      <c r="Y57" s="91">
        <v>0</v>
      </c>
      <c r="Z57" s="92">
        <v>0</v>
      </c>
      <c r="AA57" s="96">
        <v>0</v>
      </c>
      <c r="AB57" s="92">
        <v>0</v>
      </c>
    </row>
    <row r="58" spans="1:29" ht="38.25" customHeight="1">
      <c r="A58" s="61" t="s">
        <v>114</v>
      </c>
      <c r="B58" s="62" t="s">
        <v>115</v>
      </c>
      <c r="C58" s="32"/>
      <c r="D58" s="63">
        <f>SUM(D59:D63)</f>
        <v>428</v>
      </c>
      <c r="E58" s="45">
        <v>10</v>
      </c>
      <c r="F58" s="44">
        <f>SUM(F59:F62)</f>
        <v>392</v>
      </c>
      <c r="G58" s="45">
        <v>142</v>
      </c>
      <c r="H58" s="46">
        <f>SUM(H59:H62)</f>
        <v>260</v>
      </c>
      <c r="I58" s="45">
        <v>20</v>
      </c>
      <c r="J58" s="45">
        <v>4</v>
      </c>
      <c r="K58" s="45">
        <v>12</v>
      </c>
      <c r="L58" s="27">
        <v>180</v>
      </c>
      <c r="M58" s="74"/>
      <c r="N58" s="74"/>
      <c r="O58" s="73"/>
      <c r="P58" s="73"/>
      <c r="Q58" s="79"/>
      <c r="R58" s="79"/>
      <c r="S58" s="79"/>
      <c r="T58" s="89"/>
      <c r="U58" s="80"/>
      <c r="V58" s="80"/>
      <c r="W58" s="80"/>
      <c r="X58" s="80"/>
      <c r="Y58" s="91"/>
      <c r="Z58" s="92"/>
      <c r="AA58" s="96"/>
      <c r="AB58" s="92"/>
    </row>
    <row r="59" spans="1:29">
      <c r="A59" s="48" t="s">
        <v>116</v>
      </c>
      <c r="B59" s="64" t="s">
        <v>117</v>
      </c>
      <c r="C59" s="32" t="s">
        <v>37</v>
      </c>
      <c r="D59" s="65">
        <v>136</v>
      </c>
      <c r="E59" s="45">
        <v>10</v>
      </c>
      <c r="F59" s="27">
        <v>126</v>
      </c>
      <c r="G59" s="45">
        <v>72</v>
      </c>
      <c r="H59" s="45">
        <v>46</v>
      </c>
      <c r="I59" s="45">
        <v>0</v>
      </c>
      <c r="J59" s="45">
        <v>2</v>
      </c>
      <c r="K59" s="45">
        <v>6</v>
      </c>
      <c r="L59" s="27">
        <v>0</v>
      </c>
      <c r="M59" s="74"/>
      <c r="N59" s="74"/>
      <c r="O59" s="73"/>
      <c r="P59" s="73"/>
      <c r="Q59" s="79">
        <v>32</v>
      </c>
      <c r="R59" s="79">
        <v>0</v>
      </c>
      <c r="S59" s="79">
        <v>86</v>
      </c>
      <c r="T59" s="90">
        <v>10</v>
      </c>
      <c r="U59" s="80">
        <v>0</v>
      </c>
      <c r="V59" s="80">
        <v>0</v>
      </c>
      <c r="W59" s="80">
        <v>0</v>
      </c>
      <c r="X59" s="80">
        <v>0</v>
      </c>
      <c r="Y59" s="91">
        <v>0</v>
      </c>
      <c r="Z59" s="92">
        <v>0</v>
      </c>
      <c r="AA59" s="96">
        <v>0</v>
      </c>
      <c r="AB59" s="92">
        <v>0</v>
      </c>
    </row>
    <row r="60" spans="1:29" ht="25.5">
      <c r="A60" s="48" t="s">
        <v>118</v>
      </c>
      <c r="B60" s="64" t="s">
        <v>119</v>
      </c>
      <c r="C60" s="32" t="s">
        <v>37</v>
      </c>
      <c r="D60" s="66">
        <v>104</v>
      </c>
      <c r="E60" s="45">
        <v>10</v>
      </c>
      <c r="F60" s="27">
        <v>86</v>
      </c>
      <c r="G60" s="45">
        <v>52</v>
      </c>
      <c r="H60" s="45">
        <v>34</v>
      </c>
      <c r="I60" s="45">
        <v>20</v>
      </c>
      <c r="J60" s="45">
        <v>2</v>
      </c>
      <c r="K60" s="45">
        <v>6</v>
      </c>
      <c r="L60" s="27">
        <v>0</v>
      </c>
      <c r="M60" s="74"/>
      <c r="N60" s="74"/>
      <c r="O60" s="73"/>
      <c r="P60" s="73"/>
      <c r="Q60" s="79">
        <v>0</v>
      </c>
      <c r="R60" s="79">
        <v>0</v>
      </c>
      <c r="S60" s="79">
        <v>0</v>
      </c>
      <c r="T60" s="90">
        <v>0</v>
      </c>
      <c r="U60" s="80">
        <v>86</v>
      </c>
      <c r="V60" s="80">
        <v>0</v>
      </c>
      <c r="W60" s="80">
        <v>0</v>
      </c>
      <c r="X60" s="80">
        <v>0</v>
      </c>
      <c r="Y60" s="91">
        <v>0</v>
      </c>
      <c r="Z60" s="92">
        <v>0</v>
      </c>
      <c r="AA60" s="96">
        <v>0</v>
      </c>
      <c r="AB60" s="92">
        <v>0</v>
      </c>
    </row>
    <row r="61" spans="1:29">
      <c r="A61" s="48" t="s">
        <v>120</v>
      </c>
      <c r="B61" s="64" t="s">
        <v>121</v>
      </c>
      <c r="C61" s="32" t="s">
        <v>40</v>
      </c>
      <c r="D61" s="66">
        <v>72</v>
      </c>
      <c r="E61" s="45">
        <v>0</v>
      </c>
      <c r="F61" s="27">
        <v>72</v>
      </c>
      <c r="G61" s="45">
        <v>0</v>
      </c>
      <c r="H61" s="45">
        <v>72</v>
      </c>
      <c r="I61" s="45">
        <v>0</v>
      </c>
      <c r="J61" s="45">
        <v>0</v>
      </c>
      <c r="K61" s="45">
        <v>0</v>
      </c>
      <c r="L61" s="27">
        <v>72</v>
      </c>
      <c r="M61" s="74"/>
      <c r="N61" s="74"/>
      <c r="O61" s="73"/>
      <c r="P61" s="73"/>
      <c r="Q61" s="79">
        <v>0</v>
      </c>
      <c r="R61" s="79">
        <v>0</v>
      </c>
      <c r="S61" s="79">
        <v>72</v>
      </c>
      <c r="T61" s="90">
        <v>0</v>
      </c>
      <c r="U61" s="80">
        <v>0</v>
      </c>
      <c r="V61" s="80">
        <v>0</v>
      </c>
      <c r="W61" s="80">
        <v>0</v>
      </c>
      <c r="X61" s="80">
        <v>0</v>
      </c>
      <c r="Y61" s="91">
        <v>0</v>
      </c>
      <c r="Z61" s="92">
        <v>0</v>
      </c>
      <c r="AA61" s="96">
        <v>0</v>
      </c>
      <c r="AB61" s="92">
        <v>0</v>
      </c>
    </row>
    <row r="62" spans="1:29">
      <c r="A62" s="48" t="s">
        <v>122</v>
      </c>
      <c r="B62" s="64" t="s">
        <v>123</v>
      </c>
      <c r="C62" s="32" t="s">
        <v>40</v>
      </c>
      <c r="D62" s="66">
        <v>108</v>
      </c>
      <c r="E62" s="45">
        <v>0</v>
      </c>
      <c r="F62" s="27">
        <v>108</v>
      </c>
      <c r="G62" s="45">
        <v>0</v>
      </c>
      <c r="H62" s="45">
        <v>108</v>
      </c>
      <c r="I62" s="45">
        <v>0</v>
      </c>
      <c r="J62" s="45">
        <v>0</v>
      </c>
      <c r="K62" s="45">
        <v>0</v>
      </c>
      <c r="L62" s="27">
        <v>108</v>
      </c>
      <c r="M62" s="74"/>
      <c r="N62" s="74"/>
      <c r="O62" s="73"/>
      <c r="P62" s="73"/>
      <c r="Q62" s="79">
        <v>0</v>
      </c>
      <c r="R62" s="79">
        <v>0</v>
      </c>
      <c r="S62" s="79">
        <v>0</v>
      </c>
      <c r="T62" s="90">
        <v>0</v>
      </c>
      <c r="U62" s="80">
        <v>0</v>
      </c>
      <c r="V62" s="80">
        <v>0</v>
      </c>
      <c r="W62" s="80">
        <v>108</v>
      </c>
      <c r="X62" s="80">
        <v>0</v>
      </c>
      <c r="Y62" s="91">
        <v>0</v>
      </c>
      <c r="Z62" s="92">
        <v>0</v>
      </c>
      <c r="AA62" s="96">
        <v>0</v>
      </c>
      <c r="AB62" s="92">
        <v>0</v>
      </c>
    </row>
    <row r="63" spans="1:29">
      <c r="A63" s="67"/>
      <c r="B63" s="68" t="s">
        <v>124</v>
      </c>
      <c r="C63" s="69"/>
      <c r="D63" s="70">
        <v>8</v>
      </c>
      <c r="E63" s="45"/>
      <c r="F63" s="27"/>
      <c r="G63" s="45"/>
      <c r="H63" s="45"/>
      <c r="I63" s="45"/>
      <c r="J63" s="45"/>
      <c r="K63" s="45"/>
      <c r="L63" s="27"/>
      <c r="M63" s="74"/>
      <c r="N63" s="74"/>
      <c r="O63" s="73"/>
      <c r="P63" s="73"/>
      <c r="Q63" s="79"/>
      <c r="R63" s="79"/>
      <c r="S63" s="79"/>
      <c r="T63" s="90"/>
      <c r="U63" s="80"/>
      <c r="V63" s="80"/>
      <c r="W63" s="80"/>
      <c r="X63" s="80"/>
      <c r="Y63" s="91"/>
      <c r="Z63" s="92"/>
      <c r="AA63" s="96"/>
      <c r="AB63" s="92"/>
    </row>
    <row r="64" spans="1:29" ht="38.25">
      <c r="A64" s="61" t="s">
        <v>125</v>
      </c>
      <c r="B64" s="62" t="s">
        <v>126</v>
      </c>
      <c r="C64" s="69"/>
      <c r="D64" s="71">
        <f>SUM(D65:D73)</f>
        <v>820</v>
      </c>
      <c r="E64" s="45">
        <v>20</v>
      </c>
      <c r="F64" s="44">
        <f>SUM(F65:F72)</f>
        <v>792</v>
      </c>
      <c r="G64" s="46">
        <f>SUM(G65:G72)</f>
        <v>282</v>
      </c>
      <c r="H64" s="46">
        <f>SUM(H65:H72)</f>
        <v>445</v>
      </c>
      <c r="I64" s="45">
        <v>50</v>
      </c>
      <c r="J64" s="45">
        <v>4</v>
      </c>
      <c r="K64" s="45">
        <v>12</v>
      </c>
      <c r="L64" s="27">
        <v>252</v>
      </c>
      <c r="M64" s="74"/>
      <c r="N64" s="74"/>
      <c r="O64" s="73"/>
      <c r="P64" s="73"/>
      <c r="Q64" s="79"/>
      <c r="R64" s="79"/>
      <c r="S64" s="79"/>
      <c r="T64" s="90"/>
      <c r="U64" s="80"/>
      <c r="V64" s="80"/>
      <c r="W64" s="80"/>
      <c r="X64" s="80"/>
      <c r="Y64" s="91"/>
      <c r="Z64" s="92"/>
      <c r="AA64" s="96"/>
      <c r="AB64" s="92"/>
    </row>
    <row r="65" spans="1:28">
      <c r="A65" s="48" t="s">
        <v>127</v>
      </c>
      <c r="B65" s="64" t="s">
        <v>128</v>
      </c>
      <c r="C65" s="32" t="s">
        <v>40</v>
      </c>
      <c r="D65" s="66">
        <v>122</v>
      </c>
      <c r="E65" s="45">
        <v>0</v>
      </c>
      <c r="F65" s="27">
        <v>122</v>
      </c>
      <c r="G65" s="45">
        <v>66</v>
      </c>
      <c r="H65" s="45">
        <v>56</v>
      </c>
      <c r="I65" s="45">
        <v>0</v>
      </c>
      <c r="J65" s="45">
        <v>0</v>
      </c>
      <c r="K65" s="45">
        <v>0</v>
      </c>
      <c r="L65" s="27">
        <v>0</v>
      </c>
      <c r="M65" s="74"/>
      <c r="N65" s="74"/>
      <c r="O65" s="73"/>
      <c r="P65" s="73"/>
      <c r="Q65" s="79">
        <v>0</v>
      </c>
      <c r="R65" s="79">
        <v>0</v>
      </c>
      <c r="S65" s="79">
        <v>122</v>
      </c>
      <c r="T65" s="90">
        <v>0</v>
      </c>
      <c r="U65" s="80">
        <v>0</v>
      </c>
      <c r="V65" s="80">
        <v>0</v>
      </c>
      <c r="W65" s="80">
        <v>0</v>
      </c>
      <c r="X65" s="80">
        <v>0</v>
      </c>
      <c r="Y65" s="91">
        <v>0</v>
      </c>
      <c r="Z65" s="92">
        <v>0</v>
      </c>
      <c r="AA65" s="96">
        <v>0</v>
      </c>
      <c r="AB65" s="92">
        <v>0</v>
      </c>
    </row>
    <row r="66" spans="1:28">
      <c r="A66" s="48" t="s">
        <v>129</v>
      </c>
      <c r="B66" s="64" t="s">
        <v>130</v>
      </c>
      <c r="C66" s="69" t="s">
        <v>37</v>
      </c>
      <c r="D66" s="66">
        <v>102</v>
      </c>
      <c r="E66" s="45">
        <v>10</v>
      </c>
      <c r="F66" s="27">
        <v>92</v>
      </c>
      <c r="G66" s="45">
        <v>56</v>
      </c>
      <c r="H66" s="45">
        <v>28</v>
      </c>
      <c r="I66" s="45">
        <v>0</v>
      </c>
      <c r="J66" s="45">
        <v>2</v>
      </c>
      <c r="K66" s="45">
        <v>6</v>
      </c>
      <c r="L66" s="27">
        <v>0</v>
      </c>
      <c r="M66" s="74"/>
      <c r="N66" s="74"/>
      <c r="O66" s="73"/>
      <c r="P66" s="73"/>
      <c r="Q66" s="79">
        <v>84</v>
      </c>
      <c r="R66" s="79">
        <v>10</v>
      </c>
      <c r="S66" s="79">
        <v>0</v>
      </c>
      <c r="T66" s="90">
        <v>0</v>
      </c>
      <c r="U66" s="80">
        <v>0</v>
      </c>
      <c r="V66" s="80">
        <v>0</v>
      </c>
      <c r="W66" s="80">
        <v>0</v>
      </c>
      <c r="X66" s="80">
        <v>0</v>
      </c>
      <c r="Y66" s="91">
        <v>0</v>
      </c>
      <c r="Z66" s="92">
        <v>0</v>
      </c>
      <c r="AA66" s="96">
        <v>0</v>
      </c>
      <c r="AB66" s="92">
        <v>0</v>
      </c>
    </row>
    <row r="67" spans="1:28" ht="31.5" customHeight="1">
      <c r="A67" s="48" t="s">
        <v>131</v>
      </c>
      <c r="B67" s="64" t="s">
        <v>132</v>
      </c>
      <c r="C67" s="69" t="s">
        <v>37</v>
      </c>
      <c r="D67" s="66">
        <v>274</v>
      </c>
      <c r="E67" s="45">
        <v>10</v>
      </c>
      <c r="F67" s="27">
        <v>264</v>
      </c>
      <c r="G67" s="97">
        <v>128</v>
      </c>
      <c r="H67" s="97">
        <v>82</v>
      </c>
      <c r="I67" s="45">
        <v>50</v>
      </c>
      <c r="J67" s="45">
        <v>2</v>
      </c>
      <c r="K67" s="45">
        <v>6</v>
      </c>
      <c r="L67" s="27">
        <v>0</v>
      </c>
      <c r="M67" s="74"/>
      <c r="N67" s="74"/>
      <c r="O67" s="73"/>
      <c r="P67" s="73"/>
      <c r="Q67" s="79">
        <v>0</v>
      </c>
      <c r="R67" s="79">
        <v>0</v>
      </c>
      <c r="S67" s="79">
        <v>0</v>
      </c>
      <c r="T67" s="90">
        <v>0</v>
      </c>
      <c r="U67" s="80">
        <v>164</v>
      </c>
      <c r="V67" s="80">
        <v>0</v>
      </c>
      <c r="W67" s="80">
        <v>92</v>
      </c>
      <c r="X67" s="80">
        <v>0</v>
      </c>
      <c r="Y67" s="91">
        <v>0</v>
      </c>
      <c r="Z67" s="92">
        <v>0</v>
      </c>
      <c r="AA67" s="96">
        <v>0</v>
      </c>
      <c r="AB67" s="92">
        <v>0</v>
      </c>
    </row>
    <row r="68" spans="1:28" ht="25.5">
      <c r="A68" s="48" t="s">
        <v>133</v>
      </c>
      <c r="B68" s="64" t="s">
        <v>134</v>
      </c>
      <c r="C68" s="69" t="s">
        <v>40</v>
      </c>
      <c r="D68" s="66">
        <v>62</v>
      </c>
      <c r="E68" s="45">
        <v>0</v>
      </c>
      <c r="F68" s="27">
        <v>62</v>
      </c>
      <c r="G68" s="45">
        <v>32</v>
      </c>
      <c r="H68" s="45">
        <v>28</v>
      </c>
      <c r="I68" s="45">
        <v>0</v>
      </c>
      <c r="J68" s="45">
        <v>0</v>
      </c>
      <c r="K68" s="45">
        <v>0</v>
      </c>
      <c r="L68" s="27">
        <v>0</v>
      </c>
      <c r="M68" s="74"/>
      <c r="N68" s="74"/>
      <c r="O68" s="73"/>
      <c r="P68" s="73"/>
      <c r="Q68" s="79">
        <v>0</v>
      </c>
      <c r="R68" s="79">
        <v>0</v>
      </c>
      <c r="S68" s="79">
        <v>0</v>
      </c>
      <c r="T68" s="90">
        <v>0</v>
      </c>
      <c r="U68" s="80">
        <v>0</v>
      </c>
      <c r="V68" s="80">
        <v>0</v>
      </c>
      <c r="W68" s="80">
        <v>62</v>
      </c>
      <c r="X68" s="80">
        <v>0</v>
      </c>
      <c r="Y68" s="91">
        <v>0</v>
      </c>
      <c r="Z68" s="92">
        <v>0</v>
      </c>
      <c r="AA68" s="96">
        <v>0</v>
      </c>
      <c r="AB68" s="92">
        <v>0</v>
      </c>
    </row>
    <row r="69" spans="1:28">
      <c r="A69" s="48" t="s">
        <v>135</v>
      </c>
      <c r="B69" s="64" t="s">
        <v>136</v>
      </c>
      <c r="C69" s="69" t="s">
        <v>40</v>
      </c>
      <c r="D69" s="66">
        <v>36</v>
      </c>
      <c r="E69" s="45">
        <v>0</v>
      </c>
      <c r="F69" s="27">
        <v>36</v>
      </c>
      <c r="G69" s="45">
        <v>0</v>
      </c>
      <c r="H69" s="45">
        <v>36</v>
      </c>
      <c r="I69" s="45">
        <v>0</v>
      </c>
      <c r="J69" s="45">
        <v>0</v>
      </c>
      <c r="K69" s="45">
        <v>0</v>
      </c>
      <c r="L69" s="27">
        <v>36</v>
      </c>
      <c r="M69" s="74"/>
      <c r="N69" s="74"/>
      <c r="O69" s="73"/>
      <c r="P69" s="73"/>
      <c r="Q69" s="79">
        <v>0</v>
      </c>
      <c r="R69" s="79">
        <v>0</v>
      </c>
      <c r="S69" s="79">
        <v>36</v>
      </c>
      <c r="T69" s="90">
        <v>0</v>
      </c>
      <c r="U69" s="80">
        <v>0</v>
      </c>
      <c r="V69" s="80">
        <v>0</v>
      </c>
      <c r="W69" s="80">
        <v>0</v>
      </c>
      <c r="X69" s="80">
        <v>0</v>
      </c>
      <c r="Y69" s="91">
        <v>0</v>
      </c>
      <c r="Z69" s="92">
        <v>0</v>
      </c>
      <c r="AA69" s="96">
        <v>0</v>
      </c>
      <c r="AB69" s="92">
        <v>0</v>
      </c>
    </row>
    <row r="70" spans="1:28" ht="30">
      <c r="A70" s="98" t="s">
        <v>137</v>
      </c>
      <c r="B70" s="99" t="s">
        <v>138</v>
      </c>
      <c r="C70" s="69" t="s">
        <v>40</v>
      </c>
      <c r="D70" s="66">
        <v>36</v>
      </c>
      <c r="E70" s="45">
        <v>0</v>
      </c>
      <c r="F70" s="27">
        <v>36</v>
      </c>
      <c r="G70" s="45">
        <v>0</v>
      </c>
      <c r="H70" s="45">
        <v>35</v>
      </c>
      <c r="I70" s="45">
        <v>0</v>
      </c>
      <c r="J70" s="45">
        <v>0</v>
      </c>
      <c r="K70" s="45">
        <v>0</v>
      </c>
      <c r="L70" s="27">
        <v>36</v>
      </c>
      <c r="M70" s="74"/>
      <c r="N70" s="74"/>
      <c r="O70" s="73"/>
      <c r="P70" s="73"/>
      <c r="Q70" s="79">
        <v>0</v>
      </c>
      <c r="R70" s="79">
        <v>0</v>
      </c>
      <c r="S70" s="79">
        <v>36</v>
      </c>
      <c r="T70" s="90">
        <v>0</v>
      </c>
      <c r="U70" s="80">
        <v>0</v>
      </c>
      <c r="V70" s="80">
        <v>0</v>
      </c>
      <c r="W70" s="80">
        <v>0</v>
      </c>
      <c r="X70" s="80">
        <v>0</v>
      </c>
      <c r="Y70" s="91">
        <v>0</v>
      </c>
      <c r="Z70" s="92">
        <v>0</v>
      </c>
      <c r="AA70" s="96">
        <v>0</v>
      </c>
      <c r="AB70" s="92">
        <v>0</v>
      </c>
    </row>
    <row r="71" spans="1:28" ht="30">
      <c r="A71" s="98" t="s">
        <v>139</v>
      </c>
      <c r="B71" s="100" t="s">
        <v>140</v>
      </c>
      <c r="C71" s="69" t="s">
        <v>40</v>
      </c>
      <c r="D71" s="66">
        <v>72</v>
      </c>
      <c r="E71" s="45">
        <v>0</v>
      </c>
      <c r="F71" s="27">
        <v>72</v>
      </c>
      <c r="G71" s="45">
        <v>0</v>
      </c>
      <c r="H71" s="45">
        <v>72</v>
      </c>
      <c r="I71" s="45">
        <v>0</v>
      </c>
      <c r="J71" s="45">
        <v>0</v>
      </c>
      <c r="K71" s="45">
        <v>0</v>
      </c>
      <c r="L71" s="27">
        <v>72</v>
      </c>
      <c r="M71" s="74"/>
      <c r="N71" s="74"/>
      <c r="O71" s="73"/>
      <c r="P71" s="73"/>
      <c r="Q71" s="79">
        <v>0</v>
      </c>
      <c r="R71" s="79">
        <v>0</v>
      </c>
      <c r="S71" s="79">
        <v>0</v>
      </c>
      <c r="T71" s="90">
        <v>0</v>
      </c>
      <c r="U71" s="80">
        <v>0</v>
      </c>
      <c r="V71" s="80">
        <v>0</v>
      </c>
      <c r="W71" s="80">
        <v>72</v>
      </c>
      <c r="X71" s="80">
        <v>0</v>
      </c>
      <c r="Y71" s="91">
        <v>0</v>
      </c>
      <c r="Z71" s="92">
        <v>0</v>
      </c>
      <c r="AA71" s="96">
        <v>0</v>
      </c>
      <c r="AB71" s="92">
        <v>0</v>
      </c>
    </row>
    <row r="72" spans="1:28">
      <c r="A72" s="98" t="s">
        <v>141</v>
      </c>
      <c r="B72" s="99" t="s">
        <v>123</v>
      </c>
      <c r="C72" s="69" t="s">
        <v>40</v>
      </c>
      <c r="D72" s="66">
        <v>108</v>
      </c>
      <c r="E72" s="45">
        <v>0</v>
      </c>
      <c r="F72" s="27">
        <v>108</v>
      </c>
      <c r="G72" s="45">
        <v>0</v>
      </c>
      <c r="H72" s="45">
        <v>108</v>
      </c>
      <c r="I72" s="45">
        <v>0</v>
      </c>
      <c r="J72" s="45">
        <v>0</v>
      </c>
      <c r="K72" s="45">
        <v>0</v>
      </c>
      <c r="L72" s="27">
        <v>108</v>
      </c>
      <c r="M72" s="74"/>
      <c r="N72" s="74"/>
      <c r="O72" s="73"/>
      <c r="P72" s="73"/>
      <c r="Q72" s="79">
        <v>0</v>
      </c>
      <c r="R72" s="79">
        <v>0</v>
      </c>
      <c r="S72" s="79">
        <v>0</v>
      </c>
      <c r="T72" s="90">
        <v>0</v>
      </c>
      <c r="U72" s="80">
        <v>0</v>
      </c>
      <c r="V72" s="80">
        <v>0</v>
      </c>
      <c r="W72" s="80">
        <v>108</v>
      </c>
      <c r="X72" s="80">
        <v>0</v>
      </c>
      <c r="Y72" s="91">
        <v>0</v>
      </c>
      <c r="Z72" s="92">
        <v>0</v>
      </c>
      <c r="AA72" s="96">
        <v>0</v>
      </c>
      <c r="AB72" s="92">
        <v>0</v>
      </c>
    </row>
    <row r="73" spans="1:28">
      <c r="A73" s="67"/>
      <c r="B73" s="68" t="s">
        <v>124</v>
      </c>
      <c r="C73" s="69"/>
      <c r="D73" s="70">
        <v>8</v>
      </c>
      <c r="E73" s="45"/>
      <c r="F73" s="27"/>
      <c r="G73" s="45"/>
      <c r="H73" s="45"/>
      <c r="I73" s="45"/>
      <c r="J73" s="45"/>
      <c r="K73" s="45"/>
      <c r="L73" s="27"/>
      <c r="M73" s="74"/>
      <c r="N73" s="74"/>
      <c r="O73" s="73"/>
      <c r="P73" s="73"/>
      <c r="Q73" s="79">
        <v>0</v>
      </c>
      <c r="R73" s="79">
        <v>0</v>
      </c>
      <c r="S73" s="79">
        <v>0</v>
      </c>
      <c r="T73" s="90">
        <v>0</v>
      </c>
      <c r="U73" s="80">
        <v>0</v>
      </c>
      <c r="V73" s="80">
        <v>0</v>
      </c>
      <c r="W73" s="80">
        <v>0</v>
      </c>
      <c r="X73" s="80">
        <v>0</v>
      </c>
      <c r="Y73" s="91">
        <v>0</v>
      </c>
      <c r="Z73" s="92">
        <v>0</v>
      </c>
      <c r="AA73" s="96">
        <v>0</v>
      </c>
      <c r="AB73" s="92">
        <v>0</v>
      </c>
    </row>
    <row r="74" spans="1:28" ht="38.25" customHeight="1">
      <c r="A74" s="67" t="s">
        <v>142</v>
      </c>
      <c r="B74" s="68" t="s">
        <v>143</v>
      </c>
      <c r="C74" s="69"/>
      <c r="D74" s="70">
        <f>SUM(D75:D80)</f>
        <v>546</v>
      </c>
      <c r="E74" s="45">
        <v>20</v>
      </c>
      <c r="F74" s="44">
        <f>SUM(F75:F79)</f>
        <v>518</v>
      </c>
      <c r="G74" s="46">
        <f>SUM(G75:G79)</f>
        <v>272</v>
      </c>
      <c r="H74" s="46">
        <f>SUM(H75:H79)</f>
        <v>290</v>
      </c>
      <c r="I74" s="45">
        <v>30</v>
      </c>
      <c r="J74" s="45">
        <v>4</v>
      </c>
      <c r="K74" s="45">
        <v>12</v>
      </c>
      <c r="L74" s="27">
        <v>0</v>
      </c>
      <c r="M74" s="74"/>
      <c r="N74" s="74"/>
      <c r="O74" s="73"/>
      <c r="P74" s="73"/>
      <c r="Q74" s="79"/>
      <c r="R74" s="79"/>
      <c r="S74" s="79"/>
      <c r="T74" s="90"/>
      <c r="U74" s="80"/>
      <c r="V74" s="80"/>
      <c r="W74" s="80"/>
      <c r="X74" s="80"/>
      <c r="Y74" s="91"/>
      <c r="Z74" s="92"/>
      <c r="AA74" s="96"/>
      <c r="AB74" s="92"/>
    </row>
    <row r="75" spans="1:28" ht="25.5">
      <c r="A75" s="48" t="s">
        <v>144</v>
      </c>
      <c r="B75" s="64" t="s">
        <v>145</v>
      </c>
      <c r="C75" s="69" t="s">
        <v>37</v>
      </c>
      <c r="D75" s="101">
        <v>96</v>
      </c>
      <c r="E75" s="45">
        <v>10</v>
      </c>
      <c r="F75" s="27">
        <v>96</v>
      </c>
      <c r="G75" s="102">
        <v>60</v>
      </c>
      <c r="H75" s="102">
        <v>18</v>
      </c>
      <c r="I75" s="45">
        <v>0</v>
      </c>
      <c r="J75" s="45">
        <v>2</v>
      </c>
      <c r="K75" s="45">
        <v>6</v>
      </c>
      <c r="L75" s="27">
        <v>0</v>
      </c>
      <c r="M75" s="74"/>
      <c r="N75" s="74"/>
      <c r="O75" s="73"/>
      <c r="P75" s="73"/>
      <c r="Q75" s="79">
        <v>0</v>
      </c>
      <c r="R75" s="79">
        <v>0</v>
      </c>
      <c r="S75" s="79">
        <v>0</v>
      </c>
      <c r="T75" s="90">
        <v>0</v>
      </c>
      <c r="U75" s="80">
        <v>0</v>
      </c>
      <c r="V75" s="80">
        <v>0</v>
      </c>
      <c r="W75" s="80">
        <v>0</v>
      </c>
      <c r="X75" s="80">
        <v>0</v>
      </c>
      <c r="Y75" s="91">
        <v>78</v>
      </c>
      <c r="Z75" s="92">
        <v>0</v>
      </c>
      <c r="AA75" s="96">
        <v>0</v>
      </c>
      <c r="AB75" s="92">
        <v>0</v>
      </c>
    </row>
    <row r="76" spans="1:28" ht="25.5">
      <c r="A76" s="48" t="s">
        <v>146</v>
      </c>
      <c r="B76" s="64" t="s">
        <v>147</v>
      </c>
      <c r="C76" s="69" t="s">
        <v>37</v>
      </c>
      <c r="D76" s="101">
        <v>138</v>
      </c>
      <c r="E76" s="27">
        <v>10</v>
      </c>
      <c r="F76" s="103">
        <v>128</v>
      </c>
      <c r="G76" s="104">
        <v>162</v>
      </c>
      <c r="H76" s="104">
        <v>44</v>
      </c>
      <c r="I76" s="27">
        <v>30</v>
      </c>
      <c r="J76" s="27">
        <v>2</v>
      </c>
      <c r="K76" s="27">
        <v>6</v>
      </c>
      <c r="L76" s="27">
        <v>0</v>
      </c>
      <c r="M76" s="73"/>
      <c r="N76" s="73"/>
      <c r="O76" s="73"/>
      <c r="P76" s="73"/>
      <c r="Q76" s="79">
        <v>0</v>
      </c>
      <c r="R76" s="79">
        <v>0</v>
      </c>
      <c r="S76" s="79">
        <v>0</v>
      </c>
      <c r="T76" s="79">
        <v>0</v>
      </c>
      <c r="U76" s="80">
        <v>0</v>
      </c>
      <c r="V76" s="80">
        <v>0</v>
      </c>
      <c r="W76" s="80">
        <v>120</v>
      </c>
      <c r="X76" s="80">
        <v>10</v>
      </c>
      <c r="Y76" s="91">
        <v>0</v>
      </c>
      <c r="Z76" s="91">
        <v>0</v>
      </c>
      <c r="AA76" s="91">
        <v>0</v>
      </c>
      <c r="AB76" s="91">
        <v>0</v>
      </c>
    </row>
    <row r="77" spans="1:28" ht="56.25" customHeight="1">
      <c r="A77" s="48" t="s">
        <v>148</v>
      </c>
      <c r="B77" s="64" t="s">
        <v>149</v>
      </c>
      <c r="C77" s="69" t="s">
        <v>37</v>
      </c>
      <c r="D77" s="101">
        <v>124</v>
      </c>
      <c r="E77" s="105">
        <v>10</v>
      </c>
      <c r="F77" s="106">
        <v>114</v>
      </c>
      <c r="G77" s="104">
        <v>50</v>
      </c>
      <c r="H77" s="104">
        <v>48</v>
      </c>
      <c r="I77" s="27">
        <v>0</v>
      </c>
      <c r="J77" s="27">
        <v>2</v>
      </c>
      <c r="K77" s="27">
        <v>6</v>
      </c>
      <c r="L77" s="27">
        <v>0</v>
      </c>
      <c r="M77" s="73"/>
      <c r="N77" s="73"/>
      <c r="O77" s="73"/>
      <c r="P77" s="73"/>
      <c r="Q77" s="79">
        <v>0</v>
      </c>
      <c r="R77" s="79">
        <v>0</v>
      </c>
      <c r="S77" s="142">
        <v>0</v>
      </c>
      <c r="T77" s="82">
        <v>0</v>
      </c>
      <c r="U77" s="143">
        <v>0</v>
      </c>
      <c r="V77" s="80">
        <v>0</v>
      </c>
      <c r="W77" s="80">
        <v>0</v>
      </c>
      <c r="X77" s="80">
        <v>0</v>
      </c>
      <c r="Y77" s="94">
        <v>106</v>
      </c>
      <c r="Z77" s="91">
        <v>10</v>
      </c>
      <c r="AA77" s="91">
        <v>0</v>
      </c>
      <c r="AB77" s="91">
        <v>0</v>
      </c>
    </row>
    <row r="78" spans="1:28">
      <c r="A78" s="48" t="s">
        <v>150</v>
      </c>
      <c r="B78" s="64" t="s">
        <v>121</v>
      </c>
      <c r="C78" s="69" t="s">
        <v>40</v>
      </c>
      <c r="D78" s="101">
        <v>72</v>
      </c>
      <c r="E78" s="107">
        <v>0</v>
      </c>
      <c r="F78" s="27">
        <v>72</v>
      </c>
      <c r="G78" s="27">
        <v>0</v>
      </c>
      <c r="H78" s="27">
        <v>72</v>
      </c>
      <c r="I78" s="27">
        <v>0</v>
      </c>
      <c r="J78" s="27">
        <v>0</v>
      </c>
      <c r="K78" s="27">
        <v>0</v>
      </c>
      <c r="L78" s="27">
        <v>72</v>
      </c>
      <c r="M78" s="73"/>
      <c r="N78" s="73"/>
      <c r="O78" s="73"/>
      <c r="P78" s="73"/>
      <c r="Q78" s="79">
        <v>0</v>
      </c>
      <c r="R78" s="79">
        <v>0</v>
      </c>
      <c r="S78" s="79">
        <v>0</v>
      </c>
      <c r="T78" s="79">
        <v>0</v>
      </c>
      <c r="U78" s="80">
        <v>0</v>
      </c>
      <c r="V78" s="80">
        <v>0</v>
      </c>
      <c r="W78" s="80">
        <v>0</v>
      </c>
      <c r="X78" s="80">
        <v>0</v>
      </c>
      <c r="Y78" s="91">
        <v>0</v>
      </c>
      <c r="Z78" s="91">
        <v>0</v>
      </c>
      <c r="AA78" s="91">
        <v>72</v>
      </c>
      <c r="AB78" s="91">
        <v>0</v>
      </c>
    </row>
    <row r="79" spans="1:28" ht="21" customHeight="1">
      <c r="A79" s="48" t="s">
        <v>151</v>
      </c>
      <c r="B79" s="64" t="s">
        <v>123</v>
      </c>
      <c r="C79" s="69" t="s">
        <v>40</v>
      </c>
      <c r="D79" s="101">
        <v>108</v>
      </c>
      <c r="E79" s="107">
        <v>0</v>
      </c>
      <c r="F79" s="27">
        <v>108</v>
      </c>
      <c r="G79" s="27">
        <v>0</v>
      </c>
      <c r="H79" s="27">
        <v>108</v>
      </c>
      <c r="I79" s="27">
        <v>0</v>
      </c>
      <c r="J79" s="27">
        <v>0</v>
      </c>
      <c r="K79" s="27">
        <v>0</v>
      </c>
      <c r="L79" s="27">
        <v>108</v>
      </c>
      <c r="M79" s="73"/>
      <c r="N79" s="73"/>
      <c r="O79" s="73"/>
      <c r="P79" s="73"/>
      <c r="Q79" s="79">
        <v>0</v>
      </c>
      <c r="R79" s="79">
        <v>0</v>
      </c>
      <c r="S79" s="79">
        <v>0</v>
      </c>
      <c r="T79" s="79">
        <v>0</v>
      </c>
      <c r="U79" s="80">
        <v>0</v>
      </c>
      <c r="V79" s="80">
        <v>0</v>
      </c>
      <c r="W79" s="80">
        <v>0</v>
      </c>
      <c r="X79" s="80">
        <v>0</v>
      </c>
      <c r="Y79" s="91">
        <v>0</v>
      </c>
      <c r="Z79" s="91">
        <v>0</v>
      </c>
      <c r="AA79" s="91">
        <v>108</v>
      </c>
      <c r="AB79" s="91">
        <v>0</v>
      </c>
    </row>
    <row r="80" spans="1:28">
      <c r="A80" s="67"/>
      <c r="B80" s="68" t="s">
        <v>124</v>
      </c>
      <c r="C80" s="69"/>
      <c r="D80" s="108">
        <v>8</v>
      </c>
      <c r="E80" s="107"/>
      <c r="F80" s="27"/>
      <c r="G80" s="27"/>
      <c r="H80" s="27"/>
      <c r="I80" s="27"/>
      <c r="J80" s="27"/>
      <c r="K80" s="27"/>
      <c r="L80" s="27"/>
      <c r="M80" s="73"/>
      <c r="N80" s="73"/>
      <c r="O80" s="73"/>
      <c r="P80" s="73"/>
      <c r="Q80" s="79"/>
      <c r="R80" s="79"/>
      <c r="S80" s="79"/>
      <c r="T80" s="79"/>
      <c r="U80" s="80"/>
      <c r="V80" s="80"/>
      <c r="W80" s="80"/>
      <c r="X80" s="80"/>
      <c r="Y80" s="91"/>
      <c r="Z80" s="91"/>
      <c r="AA80" s="91"/>
      <c r="AB80" s="91"/>
    </row>
    <row r="81" spans="1:28" ht="36.75" customHeight="1">
      <c r="A81" s="67" t="s">
        <v>152</v>
      </c>
      <c r="B81" s="68" t="s">
        <v>153</v>
      </c>
      <c r="C81" s="69"/>
      <c r="D81" s="108">
        <f>SUM(D82:D85)</f>
        <v>364</v>
      </c>
      <c r="E81" s="107">
        <v>10</v>
      </c>
      <c r="F81" s="44">
        <f>SUM(F82:F85)</f>
        <v>346</v>
      </c>
      <c r="G81" s="27">
        <v>94</v>
      </c>
      <c r="H81" s="44">
        <f>SUM(H82:H84)</f>
        <v>246</v>
      </c>
      <c r="I81" s="27">
        <v>0</v>
      </c>
      <c r="J81" s="27">
        <v>2</v>
      </c>
      <c r="K81" s="27">
        <v>6</v>
      </c>
      <c r="L81" s="27">
        <v>180</v>
      </c>
      <c r="M81" s="73"/>
      <c r="N81" s="73"/>
      <c r="O81" s="73"/>
      <c r="P81" s="73"/>
      <c r="Q81" s="79"/>
      <c r="R81" s="79"/>
      <c r="S81" s="79"/>
      <c r="T81" s="79"/>
      <c r="U81" s="80"/>
      <c r="V81" s="80"/>
      <c r="W81" s="80"/>
      <c r="X81" s="80"/>
      <c r="Y81" s="91"/>
      <c r="Z81" s="91"/>
      <c r="AA81" s="91"/>
      <c r="AB81" s="91"/>
    </row>
    <row r="82" spans="1:28" ht="25.5">
      <c r="A82" s="48" t="s">
        <v>154</v>
      </c>
      <c r="B82" s="64" t="s">
        <v>155</v>
      </c>
      <c r="C82" s="69" t="s">
        <v>37</v>
      </c>
      <c r="D82" s="101">
        <v>176</v>
      </c>
      <c r="E82" s="107">
        <v>10</v>
      </c>
      <c r="F82" s="27">
        <v>166</v>
      </c>
      <c r="G82" s="109">
        <v>94</v>
      </c>
      <c r="H82" s="110">
        <v>66</v>
      </c>
      <c r="I82" s="27">
        <v>0</v>
      </c>
      <c r="J82" s="27">
        <v>2</v>
      </c>
      <c r="K82" s="27">
        <v>6</v>
      </c>
      <c r="L82" s="27">
        <v>0</v>
      </c>
      <c r="M82" s="73"/>
      <c r="N82" s="73"/>
      <c r="O82" s="73"/>
      <c r="P82" s="73"/>
      <c r="Q82" s="79">
        <v>0</v>
      </c>
      <c r="R82" s="79">
        <v>0</v>
      </c>
      <c r="S82" s="79">
        <v>0</v>
      </c>
      <c r="T82" s="79">
        <v>0</v>
      </c>
      <c r="U82" s="80">
        <v>158</v>
      </c>
      <c r="V82" s="80">
        <v>10</v>
      </c>
      <c r="W82" s="80">
        <v>0</v>
      </c>
      <c r="X82" s="80">
        <v>0</v>
      </c>
      <c r="Y82" s="91">
        <v>0</v>
      </c>
      <c r="Z82" s="91">
        <v>0</v>
      </c>
      <c r="AA82" s="91">
        <v>0</v>
      </c>
      <c r="AB82" s="91">
        <v>0</v>
      </c>
    </row>
    <row r="83" spans="1:28">
      <c r="A83" s="48" t="s">
        <v>156</v>
      </c>
      <c r="B83" s="64" t="s">
        <v>121</v>
      </c>
      <c r="C83" s="69" t="s">
        <v>40</v>
      </c>
      <c r="D83" s="101">
        <v>72</v>
      </c>
      <c r="E83" s="107">
        <v>0</v>
      </c>
      <c r="F83" s="57">
        <v>72</v>
      </c>
      <c r="G83" s="27">
        <v>0</v>
      </c>
      <c r="H83" s="27">
        <v>72</v>
      </c>
      <c r="I83" s="27">
        <v>0</v>
      </c>
      <c r="J83" s="27">
        <v>0</v>
      </c>
      <c r="K83" s="27">
        <v>0</v>
      </c>
      <c r="L83" s="27">
        <v>72</v>
      </c>
      <c r="M83" s="73"/>
      <c r="N83" s="73"/>
      <c r="O83" s="73"/>
      <c r="P83" s="73"/>
      <c r="Q83" s="79">
        <v>0</v>
      </c>
      <c r="R83" s="79">
        <v>0</v>
      </c>
      <c r="S83" s="79">
        <v>0</v>
      </c>
      <c r="T83" s="79">
        <v>0</v>
      </c>
      <c r="U83" s="80">
        <v>0</v>
      </c>
      <c r="V83" s="80">
        <v>0</v>
      </c>
      <c r="W83" s="80">
        <v>72</v>
      </c>
      <c r="X83" s="80">
        <v>0</v>
      </c>
      <c r="Y83" s="91">
        <v>0</v>
      </c>
      <c r="Z83" s="91">
        <v>0</v>
      </c>
      <c r="AA83" s="91">
        <v>0</v>
      </c>
      <c r="AB83" s="91">
        <v>0</v>
      </c>
    </row>
    <row r="84" spans="1:28">
      <c r="A84" s="48" t="s">
        <v>157</v>
      </c>
      <c r="B84" s="64" t="s">
        <v>123</v>
      </c>
      <c r="C84" s="69" t="s">
        <v>40</v>
      </c>
      <c r="D84" s="101">
        <v>108</v>
      </c>
      <c r="E84" s="107">
        <v>0</v>
      </c>
      <c r="F84" s="27">
        <v>108</v>
      </c>
      <c r="G84" s="27">
        <v>0</v>
      </c>
      <c r="H84" s="27">
        <v>108</v>
      </c>
      <c r="I84" s="27">
        <v>0</v>
      </c>
      <c r="J84" s="27">
        <v>0</v>
      </c>
      <c r="K84" s="27">
        <v>0</v>
      </c>
      <c r="L84" s="27">
        <v>108</v>
      </c>
      <c r="M84" s="73"/>
      <c r="N84" s="73"/>
      <c r="O84" s="73"/>
      <c r="P84" s="73"/>
      <c r="Q84" s="79">
        <v>0</v>
      </c>
      <c r="R84" s="79">
        <v>0</v>
      </c>
      <c r="S84" s="79">
        <v>0</v>
      </c>
      <c r="T84" s="79">
        <v>0</v>
      </c>
      <c r="U84" s="80">
        <v>0</v>
      </c>
      <c r="V84" s="80">
        <v>0</v>
      </c>
      <c r="W84" s="80">
        <v>108</v>
      </c>
      <c r="X84" s="80">
        <v>0</v>
      </c>
      <c r="Y84" s="91">
        <v>0</v>
      </c>
      <c r="Z84" s="91">
        <v>0</v>
      </c>
      <c r="AA84" s="91">
        <v>0</v>
      </c>
      <c r="AB84" s="91">
        <v>0</v>
      </c>
    </row>
    <row r="85" spans="1:28" ht="15" customHeight="1">
      <c r="A85" s="67"/>
      <c r="B85" s="68" t="s">
        <v>124</v>
      </c>
      <c r="C85" s="69"/>
      <c r="D85" s="70">
        <v>8</v>
      </c>
      <c r="E85" s="105"/>
      <c r="F85" s="106"/>
      <c r="G85" s="27"/>
      <c r="H85" s="27"/>
      <c r="I85" s="27"/>
      <c r="J85" s="27"/>
      <c r="K85" s="27"/>
      <c r="L85" s="27"/>
      <c r="M85" s="73"/>
      <c r="N85" s="73"/>
      <c r="O85" s="73"/>
      <c r="P85" s="73"/>
      <c r="Q85" s="79"/>
      <c r="R85" s="79"/>
      <c r="S85" s="79"/>
      <c r="T85" s="79"/>
      <c r="U85" s="80"/>
      <c r="V85" s="80"/>
      <c r="W85" s="80"/>
      <c r="X85" s="80"/>
      <c r="Y85" s="94"/>
      <c r="Z85" s="91"/>
      <c r="AA85" s="91"/>
      <c r="AB85" s="91"/>
    </row>
    <row r="86" spans="1:28" ht="45.75" customHeight="1">
      <c r="A86" s="67" t="s">
        <v>158</v>
      </c>
      <c r="B86" s="68" t="s">
        <v>159</v>
      </c>
      <c r="C86" s="69"/>
      <c r="D86" s="70">
        <f>SUM(D87:D90)</f>
        <v>324</v>
      </c>
      <c r="E86" s="105"/>
      <c r="F86" s="106"/>
      <c r="G86" s="27"/>
      <c r="H86" s="27"/>
      <c r="I86" s="27"/>
      <c r="J86" s="27">
        <v>6</v>
      </c>
      <c r="K86" s="27">
        <v>6</v>
      </c>
      <c r="L86" s="27">
        <v>180</v>
      </c>
      <c r="M86" s="73"/>
      <c r="N86" s="73"/>
      <c r="O86" s="73"/>
      <c r="P86" s="73"/>
      <c r="Q86" s="79"/>
      <c r="R86" s="79"/>
      <c r="S86" s="79"/>
      <c r="T86" s="79"/>
      <c r="U86" s="80"/>
      <c r="V86" s="80"/>
      <c r="W86" s="80"/>
      <c r="X86" s="80"/>
      <c r="Y86" s="94"/>
      <c r="Z86" s="91"/>
      <c r="AA86" s="91"/>
      <c r="AB86" s="91"/>
    </row>
    <row r="87" spans="1:28" ht="30.75" customHeight="1">
      <c r="A87" s="48" t="s">
        <v>160</v>
      </c>
      <c r="B87" s="64" t="s">
        <v>161</v>
      </c>
      <c r="C87" s="69" t="s">
        <v>37</v>
      </c>
      <c r="D87" s="101">
        <v>136</v>
      </c>
      <c r="E87" s="107">
        <v>10</v>
      </c>
      <c r="F87" s="27">
        <v>126</v>
      </c>
      <c r="G87" s="27">
        <v>58</v>
      </c>
      <c r="H87" s="27">
        <v>60</v>
      </c>
      <c r="I87" s="27">
        <v>0</v>
      </c>
      <c r="J87" s="27">
        <v>2</v>
      </c>
      <c r="K87" s="27">
        <v>6</v>
      </c>
      <c r="L87" s="27">
        <v>0</v>
      </c>
      <c r="M87" s="73"/>
      <c r="N87" s="73"/>
      <c r="O87" s="73"/>
      <c r="P87" s="73"/>
      <c r="Q87" s="79">
        <v>0</v>
      </c>
      <c r="R87" s="79">
        <v>0</v>
      </c>
      <c r="S87" s="79">
        <v>0</v>
      </c>
      <c r="T87" s="79">
        <v>0</v>
      </c>
      <c r="U87" s="80">
        <v>0</v>
      </c>
      <c r="V87" s="80">
        <v>0</v>
      </c>
      <c r="W87" s="80">
        <v>0</v>
      </c>
      <c r="X87" s="80">
        <v>0</v>
      </c>
      <c r="Y87" s="91">
        <v>118</v>
      </c>
      <c r="Z87" s="91">
        <v>10</v>
      </c>
      <c r="AA87" s="91">
        <v>0</v>
      </c>
      <c r="AB87" s="91">
        <v>0</v>
      </c>
    </row>
    <row r="88" spans="1:28">
      <c r="A88" s="48" t="s">
        <v>162</v>
      </c>
      <c r="B88" s="64" t="s">
        <v>121</v>
      </c>
      <c r="C88" s="69" t="s">
        <v>40</v>
      </c>
      <c r="D88" s="66">
        <v>72</v>
      </c>
      <c r="E88" s="107">
        <v>0</v>
      </c>
      <c r="F88" s="27">
        <v>72</v>
      </c>
      <c r="G88" s="27">
        <v>0</v>
      </c>
      <c r="H88" s="27">
        <v>72</v>
      </c>
      <c r="I88" s="27">
        <v>0</v>
      </c>
      <c r="J88" s="27">
        <v>0</v>
      </c>
      <c r="K88" s="27">
        <v>0</v>
      </c>
      <c r="L88" s="27">
        <v>72</v>
      </c>
      <c r="M88" s="73"/>
      <c r="N88" s="73"/>
      <c r="O88" s="73"/>
      <c r="P88" s="73"/>
      <c r="Q88" s="79">
        <v>0</v>
      </c>
      <c r="R88" s="79">
        <v>0</v>
      </c>
      <c r="S88" s="79">
        <v>0</v>
      </c>
      <c r="T88" s="79">
        <v>0</v>
      </c>
      <c r="U88" s="80">
        <v>0</v>
      </c>
      <c r="V88" s="80">
        <v>0</v>
      </c>
      <c r="W88" s="80">
        <v>0</v>
      </c>
      <c r="X88" s="80">
        <v>0</v>
      </c>
      <c r="Y88" s="91">
        <v>72</v>
      </c>
      <c r="Z88" s="91">
        <v>0</v>
      </c>
      <c r="AA88" s="91">
        <v>0</v>
      </c>
      <c r="AB88" s="91">
        <v>0</v>
      </c>
    </row>
    <row r="89" spans="1:28">
      <c r="A89" s="48" t="s">
        <v>163</v>
      </c>
      <c r="B89" s="64" t="s">
        <v>123</v>
      </c>
      <c r="C89" s="69" t="s">
        <v>40</v>
      </c>
      <c r="D89" s="66">
        <v>108</v>
      </c>
      <c r="E89" s="107">
        <v>0</v>
      </c>
      <c r="F89" s="57">
        <v>108</v>
      </c>
      <c r="G89" s="27">
        <v>0</v>
      </c>
      <c r="H89" s="27">
        <v>108</v>
      </c>
      <c r="I89" s="27">
        <v>0</v>
      </c>
      <c r="J89" s="27">
        <v>0</v>
      </c>
      <c r="K89" s="27">
        <v>0</v>
      </c>
      <c r="L89" s="27">
        <v>108</v>
      </c>
      <c r="M89" s="73"/>
      <c r="N89" s="73"/>
      <c r="O89" s="73"/>
      <c r="P89" s="73"/>
      <c r="Q89" s="79">
        <v>0</v>
      </c>
      <c r="R89" s="79">
        <v>0</v>
      </c>
      <c r="S89" s="79">
        <v>0</v>
      </c>
      <c r="T89" s="79">
        <v>0</v>
      </c>
      <c r="U89" s="80">
        <v>0</v>
      </c>
      <c r="V89" s="80">
        <v>0</v>
      </c>
      <c r="W89" s="80">
        <v>0</v>
      </c>
      <c r="X89" s="80">
        <v>0</v>
      </c>
      <c r="Y89" s="91">
        <v>0</v>
      </c>
      <c r="Z89" s="91">
        <v>0</v>
      </c>
      <c r="AA89" s="91">
        <v>108</v>
      </c>
      <c r="AB89" s="91">
        <v>0</v>
      </c>
    </row>
    <row r="90" spans="1:28">
      <c r="A90" s="111"/>
      <c r="B90" s="112" t="s">
        <v>124</v>
      </c>
      <c r="C90" s="113"/>
      <c r="D90" s="114">
        <v>8</v>
      </c>
      <c r="E90" s="105"/>
      <c r="F90" s="106"/>
      <c r="G90" s="27"/>
      <c r="H90" s="27"/>
      <c r="I90" s="27"/>
      <c r="J90" s="27"/>
      <c r="K90" s="27"/>
      <c r="L90" s="27"/>
      <c r="M90" s="73"/>
      <c r="N90" s="73"/>
      <c r="O90" s="73"/>
      <c r="P90" s="73"/>
      <c r="Q90" s="79"/>
      <c r="R90" s="79"/>
      <c r="S90" s="79"/>
      <c r="T90" s="79"/>
      <c r="U90" s="80"/>
      <c r="V90" s="80"/>
      <c r="W90" s="80"/>
      <c r="X90" s="80"/>
      <c r="Y90" s="94"/>
      <c r="Z90" s="91"/>
      <c r="AA90" s="147"/>
      <c r="AB90" s="91"/>
    </row>
    <row r="91" spans="1:28" ht="57">
      <c r="A91" s="27" t="s">
        <v>164</v>
      </c>
      <c r="B91" s="112" t="s">
        <v>165</v>
      </c>
      <c r="C91" s="32"/>
      <c r="D91" s="115">
        <f>SUM(D92:D95)</f>
        <v>220</v>
      </c>
      <c r="E91" s="105">
        <v>0</v>
      </c>
      <c r="F91" s="106">
        <v>212</v>
      </c>
      <c r="G91" s="27">
        <v>22</v>
      </c>
      <c r="H91" s="27">
        <v>192</v>
      </c>
      <c r="I91" s="27">
        <v>0</v>
      </c>
      <c r="J91" s="27">
        <v>0</v>
      </c>
      <c r="K91" s="27">
        <v>0</v>
      </c>
      <c r="L91" s="27">
        <v>180</v>
      </c>
      <c r="M91" s="73"/>
      <c r="N91" s="73"/>
      <c r="O91" s="73"/>
      <c r="P91" s="73"/>
      <c r="Q91" s="79"/>
      <c r="R91" s="79"/>
      <c r="S91" s="79"/>
      <c r="T91" s="79"/>
      <c r="U91" s="80"/>
      <c r="V91" s="80"/>
      <c r="W91" s="80"/>
      <c r="X91" s="80"/>
      <c r="Y91" s="94"/>
      <c r="Z91" s="91"/>
      <c r="AA91" s="147"/>
      <c r="AB91" s="91"/>
    </row>
    <row r="92" spans="1:28" ht="25.5">
      <c r="A92" s="32" t="s">
        <v>166</v>
      </c>
      <c r="B92" s="116" t="s">
        <v>167</v>
      </c>
      <c r="C92" s="69" t="s">
        <v>40</v>
      </c>
      <c r="D92" s="117">
        <v>32</v>
      </c>
      <c r="E92" s="118">
        <v>0</v>
      </c>
      <c r="F92" s="119">
        <v>32</v>
      </c>
      <c r="G92" s="119">
        <v>20</v>
      </c>
      <c r="H92" s="119">
        <v>12</v>
      </c>
      <c r="I92" s="141">
        <v>0</v>
      </c>
      <c r="J92" s="27">
        <v>0</v>
      </c>
      <c r="K92" s="27">
        <v>0</v>
      </c>
      <c r="L92" s="27">
        <v>0</v>
      </c>
      <c r="M92" s="73"/>
      <c r="N92" s="73"/>
      <c r="O92" s="73"/>
      <c r="P92" s="73"/>
      <c r="Q92" s="79">
        <v>0</v>
      </c>
      <c r="R92" s="79">
        <v>0</v>
      </c>
      <c r="S92" s="79">
        <v>32</v>
      </c>
      <c r="T92" s="79">
        <v>0</v>
      </c>
      <c r="U92" s="80">
        <v>0</v>
      </c>
      <c r="V92" s="80">
        <v>0</v>
      </c>
      <c r="W92" s="80">
        <v>0</v>
      </c>
      <c r="X92" s="80">
        <v>0</v>
      </c>
      <c r="Y92" s="91">
        <v>0</v>
      </c>
      <c r="Z92" s="91">
        <v>0</v>
      </c>
      <c r="AA92" s="91">
        <v>0</v>
      </c>
      <c r="AB92" s="91">
        <v>0</v>
      </c>
    </row>
    <row r="93" spans="1:28" ht="25.5">
      <c r="A93" s="32" t="s">
        <v>168</v>
      </c>
      <c r="B93" s="116" t="s">
        <v>167</v>
      </c>
      <c r="C93" s="69" t="s">
        <v>40</v>
      </c>
      <c r="D93" s="120">
        <v>72</v>
      </c>
      <c r="E93" s="118">
        <v>0</v>
      </c>
      <c r="F93" s="119">
        <v>72</v>
      </c>
      <c r="G93" s="119">
        <v>2</v>
      </c>
      <c r="H93" s="119">
        <v>72</v>
      </c>
      <c r="I93" s="141">
        <v>0</v>
      </c>
      <c r="J93" s="27">
        <v>0</v>
      </c>
      <c r="K93" s="27">
        <v>0</v>
      </c>
      <c r="L93" s="27">
        <v>72</v>
      </c>
      <c r="M93" s="73"/>
      <c r="N93" s="73"/>
      <c r="O93" s="73"/>
      <c r="P93" s="73"/>
      <c r="Q93" s="79">
        <v>0</v>
      </c>
      <c r="R93" s="79">
        <v>0</v>
      </c>
      <c r="S93" s="79">
        <v>72</v>
      </c>
      <c r="T93" s="79">
        <v>0</v>
      </c>
      <c r="U93" s="80">
        <v>0</v>
      </c>
      <c r="V93" s="80">
        <v>0</v>
      </c>
      <c r="W93" s="80">
        <v>0</v>
      </c>
      <c r="X93" s="80">
        <v>0</v>
      </c>
      <c r="Y93" s="91">
        <v>0</v>
      </c>
      <c r="Z93" s="91">
        <v>0</v>
      </c>
      <c r="AA93" s="91">
        <v>0</v>
      </c>
      <c r="AB93" s="91">
        <v>0</v>
      </c>
    </row>
    <row r="94" spans="1:28" ht="25.5">
      <c r="A94" s="32" t="s">
        <v>169</v>
      </c>
      <c r="B94" s="116" t="s">
        <v>167</v>
      </c>
      <c r="C94" s="69" t="s">
        <v>40</v>
      </c>
      <c r="D94" s="121">
        <v>108</v>
      </c>
      <c r="E94" s="107">
        <v>0</v>
      </c>
      <c r="F94" s="27">
        <v>108</v>
      </c>
      <c r="G94" s="27">
        <v>0</v>
      </c>
      <c r="H94" s="27">
        <v>108</v>
      </c>
      <c r="I94" s="27">
        <v>0</v>
      </c>
      <c r="J94" s="27">
        <v>0</v>
      </c>
      <c r="K94" s="27">
        <v>0</v>
      </c>
      <c r="L94" s="27">
        <v>108</v>
      </c>
      <c r="M94" s="73"/>
      <c r="N94" s="73"/>
      <c r="O94" s="73"/>
      <c r="P94" s="73"/>
      <c r="Q94" s="79">
        <v>0</v>
      </c>
      <c r="R94" s="79">
        <v>0</v>
      </c>
      <c r="S94" s="79">
        <v>108</v>
      </c>
      <c r="T94" s="79">
        <v>0</v>
      </c>
      <c r="U94" s="80">
        <v>0</v>
      </c>
      <c r="V94" s="80">
        <v>0</v>
      </c>
      <c r="W94" s="80">
        <v>0</v>
      </c>
      <c r="X94" s="80">
        <v>0</v>
      </c>
      <c r="Y94" s="91">
        <v>0</v>
      </c>
      <c r="Z94" s="91">
        <v>0</v>
      </c>
      <c r="AA94" s="91">
        <v>0</v>
      </c>
      <c r="AB94" s="91">
        <v>0</v>
      </c>
    </row>
    <row r="95" spans="1:28">
      <c r="A95" s="122"/>
      <c r="B95" s="123" t="s">
        <v>124</v>
      </c>
      <c r="C95" s="32"/>
      <c r="D95" s="124">
        <v>8</v>
      </c>
      <c r="E95" s="105"/>
      <c r="F95" s="125"/>
      <c r="G95" s="103"/>
      <c r="H95" s="27"/>
      <c r="I95" s="27"/>
      <c r="J95" s="27"/>
      <c r="K95" s="27"/>
      <c r="L95" s="27"/>
      <c r="M95" s="73"/>
      <c r="N95" s="73"/>
      <c r="O95" s="73"/>
      <c r="P95" s="73"/>
      <c r="Q95" s="79">
        <v>0</v>
      </c>
      <c r="R95" s="79">
        <v>0</v>
      </c>
      <c r="S95" s="79">
        <v>0</v>
      </c>
      <c r="T95" s="79">
        <v>0</v>
      </c>
      <c r="U95" s="80">
        <v>0</v>
      </c>
      <c r="V95" s="80">
        <v>0</v>
      </c>
      <c r="W95" s="80">
        <v>0</v>
      </c>
      <c r="X95" s="80">
        <v>0</v>
      </c>
      <c r="Y95" s="94">
        <v>0</v>
      </c>
      <c r="Z95" s="91">
        <v>0</v>
      </c>
      <c r="AA95" s="94">
        <v>0</v>
      </c>
      <c r="AB95" s="91">
        <v>0</v>
      </c>
    </row>
    <row r="96" spans="1:28">
      <c r="A96" s="122"/>
      <c r="B96" s="123" t="s">
        <v>170</v>
      </c>
      <c r="C96" s="32"/>
      <c r="D96" s="124">
        <v>144</v>
      </c>
      <c r="E96" s="105">
        <v>0</v>
      </c>
      <c r="F96" s="125">
        <v>144</v>
      </c>
      <c r="G96" s="103">
        <v>0</v>
      </c>
      <c r="H96" s="27">
        <v>144</v>
      </c>
      <c r="I96" s="27">
        <v>0</v>
      </c>
      <c r="J96" s="27">
        <v>0</v>
      </c>
      <c r="K96" s="27">
        <v>0</v>
      </c>
      <c r="L96" s="27">
        <v>144</v>
      </c>
      <c r="M96" s="73"/>
      <c r="N96" s="73"/>
      <c r="O96" s="73"/>
      <c r="P96" s="73"/>
      <c r="Q96" s="79"/>
      <c r="R96" s="79"/>
      <c r="S96" s="79"/>
      <c r="T96" s="79"/>
      <c r="U96" s="80"/>
      <c r="V96" s="80"/>
      <c r="W96" s="80"/>
      <c r="X96" s="80"/>
      <c r="Y96" s="94"/>
      <c r="Z96" s="91"/>
      <c r="AA96" s="94">
        <v>144</v>
      </c>
      <c r="AB96" s="91"/>
    </row>
    <row r="97" spans="1:28">
      <c r="A97" s="126"/>
      <c r="B97" s="127" t="s">
        <v>171</v>
      </c>
      <c r="C97" s="32"/>
      <c r="D97" s="124">
        <v>216</v>
      </c>
      <c r="E97" s="105"/>
      <c r="F97" s="125"/>
      <c r="G97" s="103"/>
      <c r="H97" s="27"/>
      <c r="I97" s="27"/>
      <c r="J97" s="27"/>
      <c r="K97" s="27"/>
      <c r="L97" s="27"/>
      <c r="M97" s="73"/>
      <c r="N97" s="73"/>
      <c r="O97" s="73"/>
      <c r="P97" s="73"/>
      <c r="Q97" s="79"/>
      <c r="R97" s="79"/>
      <c r="S97" s="79"/>
      <c r="T97" s="79"/>
      <c r="U97" s="80"/>
      <c r="V97" s="80"/>
      <c r="W97" s="80"/>
      <c r="X97" s="80"/>
      <c r="Y97" s="94"/>
      <c r="Z97" s="91"/>
      <c r="AA97" s="94">
        <v>216</v>
      </c>
      <c r="AB97" s="91"/>
    </row>
    <row r="98" spans="1:28">
      <c r="A98" s="128"/>
      <c r="B98" s="129"/>
      <c r="C98" s="32"/>
      <c r="D98" s="47"/>
      <c r="E98" s="130"/>
      <c r="F98" s="131"/>
      <c r="G98" s="131"/>
      <c r="H98" s="47"/>
      <c r="I98" s="27"/>
      <c r="J98" s="27"/>
      <c r="K98" s="27"/>
      <c r="L98" s="27"/>
      <c r="M98" s="73"/>
      <c r="N98" s="73"/>
      <c r="O98" s="73"/>
      <c r="P98" s="73"/>
      <c r="Q98" s="79"/>
      <c r="R98" s="79"/>
      <c r="S98" s="79"/>
      <c r="T98" s="79"/>
      <c r="U98" s="80"/>
      <c r="V98" s="80"/>
      <c r="W98" s="80"/>
      <c r="X98" s="80"/>
      <c r="Y98" s="91"/>
      <c r="Z98" s="91"/>
      <c r="AA98" s="94"/>
      <c r="AB98" s="91"/>
    </row>
    <row r="99" spans="1:28">
      <c r="A99" s="128"/>
      <c r="B99" s="129"/>
      <c r="C99" s="32"/>
      <c r="D99" s="47">
        <v>4464</v>
      </c>
      <c r="E99" s="130"/>
      <c r="F99" s="47"/>
      <c r="G99" s="47"/>
      <c r="H99" s="47"/>
      <c r="I99" s="27"/>
      <c r="J99" s="27"/>
      <c r="K99" s="27"/>
      <c r="L99" s="27"/>
      <c r="M99" s="73"/>
      <c r="N99" s="73"/>
      <c r="O99" s="73"/>
      <c r="P99" s="73"/>
      <c r="Q99" s="79"/>
      <c r="R99" s="79"/>
      <c r="S99" s="79"/>
      <c r="T99" s="79"/>
      <c r="U99" s="80"/>
      <c r="V99" s="80"/>
      <c r="W99" s="80"/>
      <c r="X99" s="80"/>
      <c r="Y99" s="91"/>
      <c r="Z99" s="91"/>
      <c r="AA99" s="91"/>
      <c r="AB99" s="91"/>
    </row>
    <row r="100" spans="1:28">
      <c r="A100" s="128"/>
      <c r="B100" s="129"/>
      <c r="C100" s="32"/>
      <c r="D100" s="132"/>
      <c r="E100" s="133"/>
      <c r="F100" s="47"/>
      <c r="G100" s="47"/>
      <c r="H100" s="47"/>
      <c r="I100" s="27"/>
      <c r="J100" s="27"/>
      <c r="K100" s="27"/>
      <c r="L100" s="27"/>
      <c r="M100" s="73"/>
      <c r="N100" s="73"/>
      <c r="O100" s="73"/>
      <c r="P100" s="73"/>
      <c r="Q100" s="79"/>
      <c r="R100" s="79"/>
      <c r="S100" s="79"/>
      <c r="T100" s="79"/>
      <c r="U100" s="80"/>
      <c r="V100" s="80"/>
      <c r="W100" s="80"/>
      <c r="X100" s="80"/>
      <c r="Y100" s="91"/>
      <c r="Z100" s="91"/>
      <c r="AA100" s="91"/>
      <c r="AB100" s="91"/>
    </row>
    <row r="101" spans="1:28">
      <c r="A101" s="128"/>
      <c r="B101" s="134" t="s">
        <v>172</v>
      </c>
      <c r="C101" s="166" t="s">
        <v>173</v>
      </c>
      <c r="D101" s="166"/>
      <c r="E101" s="166"/>
      <c r="F101" s="27">
        <v>14</v>
      </c>
      <c r="G101" s="27"/>
      <c r="H101" s="27"/>
      <c r="I101" s="27"/>
      <c r="J101" s="27"/>
      <c r="K101" s="27"/>
      <c r="L101" s="27"/>
      <c r="M101" s="73"/>
      <c r="N101" s="73"/>
      <c r="O101" s="73"/>
      <c r="P101" s="73"/>
      <c r="Q101" s="79"/>
      <c r="R101" s="79"/>
      <c r="S101" s="79"/>
      <c r="T101" s="79"/>
      <c r="U101" s="80"/>
      <c r="V101" s="80"/>
      <c r="W101" s="80"/>
      <c r="X101" s="80"/>
      <c r="Y101" s="91"/>
      <c r="Z101" s="91"/>
      <c r="AA101" s="91"/>
      <c r="AB101" s="91"/>
    </row>
    <row r="102" spans="1:28">
      <c r="A102" s="135"/>
      <c r="B102" s="136"/>
      <c r="C102" s="167" t="s">
        <v>174</v>
      </c>
      <c r="D102" s="168"/>
      <c r="E102" s="168"/>
      <c r="F102" s="106">
        <v>44</v>
      </c>
      <c r="G102" s="27"/>
      <c r="H102" s="27"/>
      <c r="I102" s="27"/>
      <c r="J102" s="27"/>
      <c r="K102" s="27"/>
      <c r="L102" s="27"/>
      <c r="M102" s="73"/>
      <c r="N102" s="73"/>
      <c r="O102" s="73"/>
      <c r="P102" s="73"/>
      <c r="Q102" s="79"/>
      <c r="R102" s="79"/>
      <c r="S102" s="144"/>
      <c r="T102" s="79"/>
      <c r="U102" s="106"/>
      <c r="V102" s="80"/>
      <c r="W102" s="80"/>
      <c r="X102" s="80"/>
      <c r="Y102" s="91"/>
      <c r="Z102" s="91"/>
      <c r="AA102" s="91"/>
      <c r="AB102" s="91"/>
    </row>
    <row r="103" spans="1:28">
      <c r="A103" s="32"/>
      <c r="B103" s="116"/>
      <c r="C103" s="166" t="s">
        <v>175</v>
      </c>
      <c r="D103" s="166"/>
      <c r="E103" s="166"/>
      <c r="F103" s="27" t="s">
        <v>176</v>
      </c>
      <c r="G103" s="27"/>
      <c r="H103" s="27"/>
      <c r="I103" s="27"/>
      <c r="J103" s="27"/>
      <c r="K103" s="27"/>
      <c r="L103" s="27"/>
      <c r="M103" s="73"/>
      <c r="N103" s="73"/>
      <c r="O103" s="73"/>
      <c r="P103" s="73"/>
      <c r="Q103" s="79"/>
      <c r="R103" s="79"/>
      <c r="S103" s="144"/>
      <c r="T103" s="79"/>
      <c r="U103" s="80"/>
      <c r="V103" s="80"/>
      <c r="W103" s="80"/>
      <c r="X103" s="80"/>
      <c r="Y103" s="91"/>
      <c r="Z103" s="91"/>
      <c r="AA103" s="91"/>
      <c r="AB103" s="91"/>
    </row>
    <row r="104" spans="1:28">
      <c r="A104" s="32"/>
      <c r="B104" s="116"/>
      <c r="C104" s="32" t="s">
        <v>177</v>
      </c>
      <c r="D104" s="27"/>
      <c r="E104" s="27"/>
      <c r="F104" s="27" t="s">
        <v>178</v>
      </c>
      <c r="G104" s="27"/>
      <c r="H104" s="27"/>
      <c r="I104" s="27"/>
      <c r="J104" s="27"/>
      <c r="K104" s="27"/>
      <c r="L104" s="27"/>
      <c r="M104" s="73"/>
      <c r="N104" s="73"/>
      <c r="O104" s="73"/>
      <c r="P104" s="73"/>
      <c r="Q104" s="79"/>
      <c r="R104" s="79"/>
      <c r="S104" s="144"/>
      <c r="T104" s="79"/>
      <c r="U104" s="80"/>
      <c r="V104" s="80"/>
      <c r="W104" s="80"/>
      <c r="X104" s="80"/>
      <c r="Y104" s="91"/>
      <c r="Z104" s="91"/>
      <c r="AA104" s="91"/>
      <c r="AB104" s="91"/>
    </row>
    <row r="105" spans="1:28">
      <c r="A105" s="32"/>
      <c r="B105" s="137"/>
      <c r="C105" s="32"/>
      <c r="D105" s="27"/>
      <c r="E105" s="107"/>
      <c r="F105" s="27"/>
      <c r="G105" s="27"/>
      <c r="H105" s="27"/>
      <c r="I105" s="27"/>
      <c r="J105" s="27"/>
      <c r="K105" s="27"/>
      <c r="L105" s="27"/>
      <c r="M105" s="73"/>
      <c r="N105" s="73"/>
      <c r="O105" s="73"/>
      <c r="P105" s="73"/>
      <c r="Q105" s="79"/>
      <c r="R105" s="79"/>
      <c r="S105" s="144"/>
      <c r="T105" s="79"/>
      <c r="U105" s="80"/>
      <c r="V105" s="80"/>
      <c r="W105" s="80"/>
      <c r="X105" s="80"/>
      <c r="Y105" s="91"/>
      <c r="Z105" s="91"/>
      <c r="AA105" s="91"/>
      <c r="AB105" s="91"/>
    </row>
    <row r="106" spans="1:28">
      <c r="A106" s="32"/>
      <c r="B106" s="137"/>
      <c r="C106" s="32"/>
      <c r="D106" s="27"/>
      <c r="E106" s="107"/>
      <c r="F106" s="27"/>
      <c r="G106" s="27"/>
      <c r="H106" s="27"/>
      <c r="I106" s="27"/>
      <c r="J106" s="27"/>
      <c r="K106" s="27"/>
      <c r="L106" s="27"/>
      <c r="M106" s="73"/>
      <c r="N106" s="73"/>
      <c r="O106" s="73"/>
      <c r="P106" s="73"/>
      <c r="Q106" s="79"/>
      <c r="R106" s="79"/>
      <c r="S106" s="144"/>
      <c r="T106" s="79"/>
      <c r="U106" s="80"/>
      <c r="V106" s="80"/>
      <c r="W106" s="80"/>
      <c r="X106" s="80"/>
      <c r="Y106" s="91"/>
      <c r="Z106" s="91"/>
      <c r="AA106" s="91"/>
      <c r="AB106" s="91"/>
    </row>
    <row r="107" spans="1:28">
      <c r="A107" s="32"/>
      <c r="B107" s="138"/>
      <c r="C107" s="32"/>
      <c r="D107" s="27"/>
      <c r="E107" s="107"/>
      <c r="F107" s="27"/>
      <c r="G107" s="27"/>
      <c r="H107" s="27"/>
      <c r="I107" s="27"/>
      <c r="J107" s="27"/>
      <c r="K107" s="27"/>
      <c r="L107" s="27"/>
      <c r="M107" s="73"/>
      <c r="N107" s="73"/>
      <c r="O107" s="73"/>
      <c r="P107" s="73"/>
      <c r="Q107" s="79"/>
      <c r="R107" s="79"/>
      <c r="S107" s="144"/>
      <c r="T107" s="79"/>
      <c r="U107" s="80"/>
      <c r="V107" s="80"/>
      <c r="W107" s="80"/>
      <c r="X107" s="80"/>
      <c r="Y107" s="91"/>
      <c r="Z107" s="91"/>
      <c r="AA107" s="91"/>
      <c r="AB107" s="91"/>
    </row>
    <row r="108" spans="1:28">
      <c r="A108" s="27"/>
      <c r="B108" s="139"/>
      <c r="C108" s="32"/>
      <c r="D108" s="27"/>
      <c r="E108" s="107"/>
      <c r="F108" s="27"/>
      <c r="G108" s="27"/>
      <c r="H108" s="27"/>
      <c r="I108" s="27"/>
      <c r="J108" s="27"/>
      <c r="K108" s="27"/>
      <c r="L108" s="27"/>
      <c r="M108" s="73"/>
      <c r="N108" s="73"/>
      <c r="O108" s="73"/>
      <c r="P108" s="73"/>
      <c r="Q108" s="79"/>
      <c r="R108" s="79"/>
      <c r="S108" s="144"/>
      <c r="T108" s="79"/>
      <c r="U108" s="80"/>
      <c r="V108" s="80"/>
      <c r="W108" s="80"/>
      <c r="X108" s="80"/>
      <c r="Y108" s="91"/>
      <c r="Z108" s="91"/>
      <c r="AA108" s="91"/>
      <c r="AB108" s="91"/>
    </row>
    <row r="109" spans="1:28">
      <c r="A109" s="27"/>
      <c r="B109" s="140"/>
      <c r="C109" s="32"/>
      <c r="D109" s="27"/>
      <c r="E109" s="27"/>
      <c r="F109" s="27"/>
      <c r="G109" s="27"/>
      <c r="H109" s="27"/>
      <c r="I109" s="27"/>
      <c r="J109" s="27"/>
      <c r="K109" s="27"/>
      <c r="L109" s="27"/>
      <c r="M109" s="73"/>
      <c r="N109" s="73"/>
      <c r="O109" s="73"/>
      <c r="P109" s="73"/>
      <c r="Q109" s="79"/>
      <c r="R109" s="79"/>
      <c r="S109" s="79"/>
      <c r="T109" s="79"/>
      <c r="U109" s="80"/>
      <c r="V109" s="80"/>
      <c r="W109" s="80"/>
      <c r="X109" s="80"/>
      <c r="Y109" s="91"/>
      <c r="Z109" s="91"/>
      <c r="AA109" s="91"/>
      <c r="AB109" s="91"/>
    </row>
    <row r="110" spans="1:28">
      <c r="A110" s="135"/>
      <c r="B110" s="27"/>
      <c r="C110" s="27"/>
      <c r="D110" s="27"/>
      <c r="E110" s="27"/>
      <c r="F110" s="103"/>
      <c r="G110" s="103"/>
      <c r="H110" s="27"/>
      <c r="I110" s="27"/>
      <c r="J110" s="27"/>
      <c r="K110" s="27"/>
      <c r="L110" s="27"/>
      <c r="M110" s="73"/>
      <c r="N110" s="73"/>
      <c r="O110" s="73"/>
      <c r="P110" s="73"/>
      <c r="Q110" s="79"/>
      <c r="R110" s="79"/>
      <c r="S110" s="79"/>
      <c r="T110" s="79"/>
      <c r="U110" s="80"/>
      <c r="V110" s="80"/>
      <c r="W110" s="80"/>
      <c r="X110" s="80"/>
      <c r="Y110" s="91"/>
      <c r="Z110" s="91"/>
      <c r="AA110" s="91"/>
      <c r="AB110" s="91"/>
    </row>
    <row r="111" spans="1:28">
      <c r="I111" s="169"/>
      <c r="J111" s="170"/>
      <c r="K111" s="171"/>
      <c r="L111" s="172"/>
      <c r="M111" s="73"/>
      <c r="N111" s="73"/>
      <c r="O111" s="73"/>
      <c r="P111" s="73"/>
      <c r="Q111" s="145">
        <f>SUM(Q41:Q98)</f>
        <v>576</v>
      </c>
      <c r="R111" s="79"/>
      <c r="S111" s="145">
        <f>SUM(S41:S100)</f>
        <v>828</v>
      </c>
      <c r="T111" s="79"/>
      <c r="U111" s="146">
        <f>SUM(U41:U109)</f>
        <v>558</v>
      </c>
      <c r="V111" s="80"/>
      <c r="W111" s="146">
        <f>SUM(W41:W101)</f>
        <v>864</v>
      </c>
      <c r="X111" s="80"/>
      <c r="Y111" s="148">
        <f>SUM(Y41:Y103)</f>
        <v>558</v>
      </c>
      <c r="Z111" s="91"/>
      <c r="AA111" s="148">
        <f>SUM(AA41:AA98)</f>
        <v>794</v>
      </c>
      <c r="AB111" s="91"/>
    </row>
    <row r="112" spans="1:28">
      <c r="I112" s="173"/>
      <c r="J112" s="171"/>
      <c r="K112" s="171"/>
      <c r="L112" s="172"/>
      <c r="M112" s="73"/>
      <c r="N112" s="73"/>
      <c r="O112" s="73"/>
      <c r="P112" s="73"/>
      <c r="Q112" s="79"/>
      <c r="R112" s="79"/>
      <c r="S112" s="79"/>
      <c r="T112" s="79"/>
      <c r="U112" s="80"/>
      <c r="V112" s="80"/>
      <c r="W112" s="80"/>
      <c r="X112" s="80"/>
      <c r="Y112" s="91"/>
      <c r="Z112" s="91"/>
      <c r="AA112" s="91"/>
      <c r="AB112" s="91"/>
    </row>
    <row r="113" spans="9:28">
      <c r="I113" s="173"/>
      <c r="J113" s="171"/>
      <c r="K113" s="171"/>
      <c r="L113" s="172"/>
      <c r="M113" s="73"/>
      <c r="N113" s="73"/>
      <c r="O113" s="73"/>
      <c r="P113" s="73"/>
      <c r="Q113" s="79"/>
      <c r="R113" s="79"/>
      <c r="S113" s="79"/>
      <c r="T113" s="79"/>
      <c r="U113" s="80"/>
      <c r="V113" s="80"/>
      <c r="W113" s="80"/>
      <c r="X113" s="80"/>
      <c r="Y113" s="91"/>
      <c r="Z113" s="91"/>
      <c r="AA113" s="91"/>
      <c r="AB113" s="91"/>
    </row>
    <row r="114" spans="9:28">
      <c r="I114" s="173"/>
      <c r="J114" s="171"/>
      <c r="K114" s="171"/>
      <c r="L114" s="172"/>
      <c r="M114" s="73"/>
      <c r="N114" s="73"/>
      <c r="O114" s="73"/>
      <c r="P114" s="73"/>
      <c r="Q114" s="79"/>
      <c r="R114" s="79"/>
      <c r="S114" s="79"/>
      <c r="T114" s="79"/>
      <c r="U114" s="80"/>
      <c r="V114" s="80"/>
      <c r="W114" s="80"/>
      <c r="X114" s="80"/>
      <c r="Y114" s="91"/>
      <c r="Z114" s="91"/>
      <c r="AA114" s="91"/>
      <c r="AB114" s="91"/>
    </row>
    <row r="115" spans="9:28">
      <c r="I115" s="173"/>
      <c r="J115" s="171"/>
      <c r="K115" s="171"/>
      <c r="L115" s="172"/>
      <c r="M115" s="73"/>
      <c r="N115" s="73"/>
      <c r="O115" s="73"/>
      <c r="P115" s="73"/>
      <c r="Q115" s="79"/>
      <c r="R115" s="79"/>
      <c r="S115" s="79"/>
      <c r="T115" s="79"/>
      <c r="U115" s="80"/>
      <c r="V115" s="80"/>
      <c r="W115" s="80"/>
      <c r="X115" s="80"/>
      <c r="Y115" s="91"/>
      <c r="Z115" s="91"/>
      <c r="AA115" s="91"/>
      <c r="AB115" s="91"/>
    </row>
    <row r="116" spans="9:28">
      <c r="I116" s="173"/>
      <c r="J116" s="171"/>
      <c r="K116" s="171"/>
      <c r="L116" s="172"/>
      <c r="M116" s="73"/>
      <c r="N116" s="73"/>
      <c r="O116" s="73"/>
      <c r="P116" s="73"/>
      <c r="Q116" s="79"/>
      <c r="R116" s="79"/>
      <c r="S116" s="79"/>
      <c r="T116" s="79"/>
      <c r="U116" s="80"/>
      <c r="V116" s="80"/>
      <c r="W116" s="80"/>
      <c r="X116" s="80"/>
      <c r="Y116" s="91"/>
      <c r="Z116" s="91"/>
      <c r="AA116" s="91"/>
      <c r="AB116" s="91"/>
    </row>
    <row r="117" spans="9:28">
      <c r="I117" s="27"/>
      <c r="J117" s="27"/>
      <c r="K117" s="27"/>
      <c r="L117" s="27"/>
      <c r="M117" s="73"/>
      <c r="N117" s="73"/>
      <c r="O117" s="73"/>
      <c r="P117" s="73"/>
      <c r="Q117" s="79"/>
      <c r="R117" s="79"/>
      <c r="S117" s="79"/>
      <c r="T117" s="79"/>
      <c r="U117" s="80"/>
      <c r="V117" s="80"/>
      <c r="W117" s="80"/>
      <c r="X117" s="80"/>
      <c r="Y117" s="91"/>
      <c r="Z117" s="91"/>
      <c r="AA117" s="91"/>
      <c r="AB117" s="91"/>
    </row>
    <row r="118" spans="9:28">
      <c r="I118" s="27"/>
      <c r="J118" s="27"/>
      <c r="K118" s="27"/>
      <c r="L118" s="27"/>
      <c r="M118" s="73"/>
      <c r="N118" s="73"/>
      <c r="O118" s="73"/>
      <c r="P118" s="73"/>
      <c r="Q118" s="79"/>
      <c r="R118" s="79"/>
      <c r="S118" s="79"/>
      <c r="T118" s="79"/>
      <c r="U118" s="80"/>
      <c r="V118" s="80"/>
      <c r="W118" s="80"/>
      <c r="X118" s="80"/>
      <c r="Y118" s="91"/>
      <c r="Z118" s="91"/>
      <c r="AA118" s="91"/>
      <c r="AB118" s="91"/>
    </row>
    <row r="119" spans="9:28">
      <c r="I119" s="27"/>
      <c r="J119" s="27"/>
      <c r="K119" s="27"/>
      <c r="L119" s="27"/>
      <c r="M119" s="73"/>
      <c r="N119" s="73"/>
      <c r="O119" s="73"/>
      <c r="P119" s="73"/>
      <c r="Q119" s="79"/>
      <c r="R119" s="79"/>
      <c r="S119" s="79"/>
      <c r="T119" s="79"/>
      <c r="U119" s="80"/>
      <c r="V119" s="80"/>
      <c r="W119" s="80"/>
      <c r="X119" s="80"/>
      <c r="Y119" s="91"/>
      <c r="Z119" s="91"/>
      <c r="AA119" s="91"/>
      <c r="AB119" s="91"/>
    </row>
    <row r="120" spans="9:28">
      <c r="I120" s="27"/>
      <c r="J120" s="27"/>
      <c r="K120" s="27"/>
      <c r="L120" s="27"/>
      <c r="M120" s="73"/>
      <c r="N120" s="73"/>
      <c r="O120" s="73"/>
      <c r="P120" s="73"/>
      <c r="Q120" s="79"/>
      <c r="R120" s="79"/>
      <c r="S120" s="79"/>
      <c r="T120" s="79"/>
      <c r="U120" s="80"/>
      <c r="V120" s="80"/>
      <c r="W120" s="80"/>
      <c r="X120" s="80"/>
      <c r="Y120" s="91"/>
      <c r="Z120" s="91"/>
      <c r="AA120" s="91"/>
      <c r="AB120" s="91"/>
    </row>
  </sheetData>
  <mergeCells count="47">
    <mergeCell ref="X7:X10"/>
    <mergeCell ref="Y7:Y10"/>
    <mergeCell ref="Z7:Z10"/>
    <mergeCell ref="AA7:AA10"/>
    <mergeCell ref="AB7:AB10"/>
    <mergeCell ref="I114:L114"/>
    <mergeCell ref="I115:L115"/>
    <mergeCell ref="I116:L116"/>
    <mergeCell ref="A3:A10"/>
    <mergeCell ref="B3:B10"/>
    <mergeCell ref="C3:C10"/>
    <mergeCell ref="D3:D10"/>
    <mergeCell ref="E3:E10"/>
    <mergeCell ref="F7:F10"/>
    <mergeCell ref="G8:G10"/>
    <mergeCell ref="H8:H10"/>
    <mergeCell ref="I8:I10"/>
    <mergeCell ref="L7:L10"/>
    <mergeCell ref="F3:L5"/>
    <mergeCell ref="C102:E102"/>
    <mergeCell ref="C103:E103"/>
    <mergeCell ref="I111:L111"/>
    <mergeCell ref="I112:L112"/>
    <mergeCell ref="I113:L113"/>
    <mergeCell ref="Y6:AB6"/>
    <mergeCell ref="G7:K7"/>
    <mergeCell ref="J8:K8"/>
    <mergeCell ref="J9:K9"/>
    <mergeCell ref="C101:E101"/>
    <mergeCell ref="M7:M10"/>
    <mergeCell ref="N7:N10"/>
    <mergeCell ref="O7:O10"/>
    <mergeCell ref="P7:P10"/>
    <mergeCell ref="Q7:Q10"/>
    <mergeCell ref="R7:R10"/>
    <mergeCell ref="S7:S10"/>
    <mergeCell ref="T7:T10"/>
    <mergeCell ref="U7:U10"/>
    <mergeCell ref="V7:V10"/>
    <mergeCell ref="W7:W10"/>
    <mergeCell ref="F1:X1"/>
    <mergeCell ref="F2:X2"/>
    <mergeCell ref="F6:L6"/>
    <mergeCell ref="M6:P6"/>
    <mergeCell ref="Q6:T6"/>
    <mergeCell ref="U6:X6"/>
    <mergeCell ref="M3:AB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7"/>
  <sheetViews>
    <sheetView tabSelected="1" topLeftCell="C15" workbookViewId="0">
      <selection activeCell="AN22" sqref="AN22:AQ22"/>
    </sheetView>
  </sheetViews>
  <sheetFormatPr defaultColWidth="9" defaultRowHeight="15"/>
  <cols>
    <col min="1" max="1" width="2.7109375" customWidth="1"/>
    <col min="2" max="2" width="3" customWidth="1"/>
    <col min="3" max="3" width="3.140625" customWidth="1"/>
    <col min="4" max="4" width="3.85546875" customWidth="1"/>
    <col min="5" max="5" width="2.85546875" customWidth="1"/>
    <col min="6" max="6" width="3.28515625" customWidth="1"/>
    <col min="7" max="7" width="2.42578125" customWidth="1"/>
    <col min="8" max="8" width="3.140625" customWidth="1"/>
    <col min="9" max="9" width="2.28515625" customWidth="1"/>
    <col min="10" max="10" width="2.7109375" customWidth="1"/>
    <col min="11" max="11" width="3" customWidth="1"/>
    <col min="12" max="12" width="3.140625" customWidth="1"/>
    <col min="13" max="13" width="3" customWidth="1"/>
    <col min="14" max="14" width="3.140625" customWidth="1"/>
    <col min="15" max="15" width="3" customWidth="1"/>
    <col min="16" max="17" width="2.7109375" customWidth="1"/>
    <col min="18" max="18" width="2.28515625" customWidth="1"/>
    <col min="19" max="19" width="2.5703125" customWidth="1"/>
    <col min="20" max="20" width="2" customWidth="1"/>
    <col min="21" max="21" width="2.140625" customWidth="1"/>
    <col min="22" max="23" width="2.7109375" customWidth="1"/>
    <col min="24" max="24" width="2.28515625" customWidth="1"/>
    <col min="25" max="25" width="0.28515625" customWidth="1"/>
    <col min="26" max="26" width="3.140625" customWidth="1"/>
    <col min="27" max="27" width="3.28515625" customWidth="1"/>
    <col min="28" max="28" width="1.5703125" customWidth="1"/>
    <col min="29" max="29" width="0.42578125" customWidth="1"/>
    <col min="30" max="30" width="3.5703125" customWidth="1"/>
    <col min="31" max="31" width="2.42578125" customWidth="1"/>
    <col min="32" max="32" width="1.42578125" customWidth="1"/>
    <col min="33" max="33" width="2.42578125" customWidth="1"/>
    <col min="34" max="34" width="2.28515625" customWidth="1"/>
    <col min="35" max="35" width="3.28515625" customWidth="1"/>
    <col min="36" max="36" width="1.42578125" customWidth="1"/>
    <col min="37" max="37" width="3.42578125" customWidth="1"/>
    <col min="38" max="38" width="1.28515625" customWidth="1"/>
    <col min="39" max="39" width="3.28515625" customWidth="1"/>
    <col min="40" max="40" width="1.5703125" customWidth="1"/>
    <col min="41" max="41" width="2.85546875" customWidth="1"/>
    <col min="42" max="42" width="5" customWidth="1"/>
    <col min="43" max="43" width="5.5703125" customWidth="1"/>
    <col min="44" max="44" width="3.140625" customWidth="1"/>
    <col min="45" max="45" width="3.7109375" customWidth="1"/>
    <col min="46" max="46" width="4.85546875" customWidth="1"/>
    <col min="48" max="48" width="34.140625" customWidth="1"/>
  </cols>
  <sheetData>
    <row r="1" spans="1:48" ht="19.5">
      <c r="A1" s="202" t="s">
        <v>179</v>
      </c>
      <c r="B1" s="202"/>
      <c r="C1" s="202"/>
      <c r="D1" s="202"/>
      <c r="E1" s="202"/>
      <c r="F1" s="202"/>
      <c r="G1" s="202"/>
      <c r="H1" s="202"/>
      <c r="I1" s="202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9"/>
    </row>
    <row r="2" spans="1:48">
      <c r="A2" s="219" t="s">
        <v>180</v>
      </c>
      <c r="B2" s="219"/>
      <c r="C2" s="219"/>
      <c r="D2" s="219"/>
      <c r="E2" s="219"/>
      <c r="F2" s="219"/>
      <c r="G2" s="219"/>
      <c r="H2" s="219"/>
      <c r="I2" s="219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9"/>
    </row>
    <row r="3" spans="1:48">
      <c r="A3" s="219"/>
      <c r="B3" s="219"/>
      <c r="C3" s="219"/>
      <c r="D3" s="219"/>
      <c r="E3" s="219"/>
      <c r="F3" s="219"/>
      <c r="G3" s="219"/>
      <c r="H3" s="219"/>
      <c r="I3" s="219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9"/>
    </row>
    <row r="4" spans="1:48">
      <c r="A4" s="203" t="s">
        <v>181</v>
      </c>
      <c r="B4" s="203"/>
      <c r="C4" s="203"/>
      <c r="D4" s="203"/>
      <c r="E4" s="203"/>
      <c r="F4" s="203"/>
      <c r="G4" s="203"/>
      <c r="H4" s="203"/>
      <c r="I4" s="203"/>
      <c r="J4" s="220" t="s">
        <v>182</v>
      </c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</row>
    <row r="5" spans="1:48">
      <c r="A5" s="203"/>
      <c r="B5" s="203"/>
      <c r="C5" s="203"/>
      <c r="D5" s="203"/>
      <c r="E5" s="203"/>
      <c r="F5" s="203"/>
      <c r="G5" s="203"/>
      <c r="H5" s="203"/>
      <c r="I5" s="203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</row>
    <row r="6" spans="1:48">
      <c r="A6" s="221"/>
      <c r="B6" s="221"/>
      <c r="C6" s="221"/>
      <c r="D6" s="221"/>
      <c r="E6" s="221"/>
      <c r="F6" s="221"/>
      <c r="G6" s="221"/>
      <c r="H6" s="221"/>
      <c r="I6" s="221"/>
      <c r="J6" s="222" t="s">
        <v>183</v>
      </c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</row>
    <row r="7" spans="1:48">
      <c r="A7" s="221"/>
      <c r="B7" s="221"/>
      <c r="C7" s="221"/>
      <c r="D7" s="221"/>
      <c r="E7" s="221"/>
      <c r="F7" s="221"/>
      <c r="G7" s="221"/>
      <c r="H7" s="221"/>
      <c r="I7" s="221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</row>
    <row r="8" spans="1:48">
      <c r="A8" s="203"/>
      <c r="B8" s="203"/>
      <c r="C8" s="203"/>
      <c r="D8" s="203"/>
      <c r="E8" s="203"/>
      <c r="F8" s="203"/>
      <c r="G8" s="203"/>
      <c r="H8" s="203"/>
      <c r="I8" s="203"/>
      <c r="J8" s="215" t="s">
        <v>184</v>
      </c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</row>
    <row r="9" spans="1:48">
      <c r="A9" s="14"/>
      <c r="B9" s="14"/>
      <c r="C9" s="14"/>
      <c r="D9" s="14"/>
      <c r="E9" s="14"/>
      <c r="F9" s="14"/>
      <c r="G9" s="14"/>
      <c r="H9" s="14"/>
      <c r="I9" s="14"/>
      <c r="J9" s="215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</row>
    <row r="10" spans="1:48">
      <c r="A10" s="14"/>
      <c r="B10" s="14"/>
      <c r="C10" s="14"/>
      <c r="D10" s="14"/>
      <c r="E10" s="14"/>
      <c r="F10" s="14"/>
      <c r="G10" s="14"/>
      <c r="H10" s="14"/>
      <c r="I10" s="14"/>
      <c r="J10" s="215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</row>
    <row r="11" spans="1:48">
      <c r="A11" s="14"/>
      <c r="B11" s="14"/>
      <c r="C11" s="14"/>
      <c r="D11" s="14"/>
      <c r="E11" s="14"/>
      <c r="F11" s="14"/>
      <c r="G11" s="14"/>
      <c r="H11" s="14"/>
      <c r="I11" s="14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</row>
    <row r="12" spans="1:48">
      <c r="A12" s="14"/>
      <c r="B12" s="14"/>
      <c r="C12" s="14"/>
      <c r="D12" s="14"/>
      <c r="E12" s="14"/>
      <c r="F12" s="14"/>
      <c r="G12" s="14"/>
      <c r="H12" s="14"/>
      <c r="I12" s="14"/>
      <c r="J12" s="217" t="s">
        <v>185</v>
      </c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</row>
    <row r="13" spans="1:48">
      <c r="A13" s="14"/>
      <c r="B13" s="14"/>
      <c r="C13" s="14"/>
      <c r="D13" s="14"/>
      <c r="E13" s="14"/>
      <c r="F13" s="14"/>
      <c r="G13" s="14"/>
      <c r="H13" s="14"/>
      <c r="I13" s="14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</row>
    <row r="14" spans="1:48">
      <c r="A14" s="14"/>
      <c r="B14" s="14"/>
      <c r="C14" s="14"/>
      <c r="D14" s="14"/>
      <c r="E14" s="14"/>
      <c r="F14" s="14"/>
      <c r="G14" s="14"/>
      <c r="H14" s="14"/>
      <c r="I14" s="14"/>
      <c r="J14" s="218" t="s">
        <v>186</v>
      </c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</row>
    <row r="15" spans="1:48">
      <c r="A15" s="14"/>
      <c r="B15" s="14"/>
      <c r="C15" s="14"/>
      <c r="D15" s="14"/>
      <c r="E15" s="14"/>
      <c r="F15" s="14"/>
      <c r="G15" s="14"/>
      <c r="H15" s="14"/>
      <c r="I15" s="14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18"/>
      <c r="AU15" s="218"/>
      <c r="AV15" s="218"/>
    </row>
    <row r="16" spans="1:48" ht="66.75" customHeight="1">
      <c r="A16" s="14"/>
      <c r="B16" s="14"/>
      <c r="C16" s="14"/>
      <c r="D16" s="14"/>
      <c r="E16" s="14"/>
      <c r="F16" s="14"/>
      <c r="G16" s="14"/>
      <c r="H16" s="14"/>
      <c r="I16" s="14"/>
      <c r="J16" s="252">
        <v>40947</v>
      </c>
      <c r="K16" s="252"/>
      <c r="L16" s="252"/>
      <c r="M16" s="252"/>
      <c r="N16" s="252"/>
      <c r="O16" s="14"/>
      <c r="P16" s="253" t="s">
        <v>340</v>
      </c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</row>
    <row r="17" spans="1:48">
      <c r="A17" s="14"/>
      <c r="B17" s="14"/>
      <c r="C17" s="14"/>
      <c r="D17" s="14"/>
      <c r="E17" s="14"/>
      <c r="F17" s="14"/>
      <c r="G17" s="14"/>
      <c r="H17" s="14"/>
      <c r="I17" s="14"/>
      <c r="J17" s="205" t="s">
        <v>187</v>
      </c>
      <c r="K17" s="205"/>
      <c r="L17" s="205"/>
      <c r="M17" s="205"/>
      <c r="N17" s="205"/>
      <c r="O17" s="205"/>
      <c r="P17" s="205" t="s">
        <v>188</v>
      </c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</row>
    <row r="18" spans="1:48" ht="15.75">
      <c r="A18" s="14"/>
      <c r="B18" s="14"/>
      <c r="C18" s="14"/>
      <c r="D18" s="14"/>
      <c r="E18" s="14"/>
      <c r="F18" s="14"/>
      <c r="G18" s="14"/>
      <c r="H18" s="14"/>
      <c r="I18" s="14"/>
      <c r="J18" s="206" t="s">
        <v>189</v>
      </c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18"/>
      <c r="Y18" s="16"/>
      <c r="Z18" s="206" t="s">
        <v>190</v>
      </c>
      <c r="AA18" s="206"/>
      <c r="AB18" s="206"/>
      <c r="AC18" s="206"/>
      <c r="AD18" s="207" t="s">
        <v>191</v>
      </c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</row>
    <row r="19" spans="1:48" ht="15.75">
      <c r="A19" s="14"/>
      <c r="B19" s="14"/>
      <c r="C19" s="14"/>
      <c r="D19" s="14"/>
      <c r="E19" s="14"/>
      <c r="F19" s="14"/>
      <c r="G19" s="14"/>
      <c r="H19" s="14"/>
      <c r="I19" s="14"/>
      <c r="J19" s="208" t="s">
        <v>192</v>
      </c>
      <c r="K19" s="208"/>
      <c r="L19" s="208"/>
      <c r="M19" s="208"/>
      <c r="N19" s="208"/>
      <c r="O19" s="208"/>
      <c r="P19" s="209" t="s">
        <v>193</v>
      </c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</row>
    <row r="20" spans="1:48" ht="15.75">
      <c r="A20" s="14"/>
      <c r="B20" s="14"/>
      <c r="C20" s="14"/>
      <c r="D20" s="14"/>
      <c r="E20" s="14"/>
      <c r="F20" s="14"/>
      <c r="G20" s="14"/>
      <c r="H20" s="14"/>
      <c r="I20" s="14"/>
      <c r="J20" s="206" t="s">
        <v>194</v>
      </c>
      <c r="K20" s="206"/>
      <c r="L20" s="206"/>
      <c r="M20" s="206"/>
      <c r="N20" s="206"/>
      <c r="O20" s="206"/>
      <c r="P20" s="207" t="s">
        <v>195</v>
      </c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9"/>
    </row>
    <row r="21" spans="1:48">
      <c r="A21" s="14"/>
      <c r="B21" s="14"/>
      <c r="C21" s="14"/>
      <c r="D21" s="14"/>
      <c r="E21" s="14"/>
      <c r="F21" s="14"/>
      <c r="G21" s="14"/>
      <c r="H21" s="14"/>
      <c r="I21" s="14"/>
      <c r="J21" s="17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7"/>
      <c r="Z21" s="17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7"/>
      <c r="AS21" s="14"/>
      <c r="AT21" s="14"/>
      <c r="AU21" s="14"/>
      <c r="AV21" s="19"/>
    </row>
    <row r="22" spans="1:48" ht="18.75">
      <c r="A22" s="14"/>
      <c r="B22" s="14"/>
      <c r="C22" s="14"/>
      <c r="D22" s="14"/>
      <c r="E22" s="14"/>
      <c r="F22" s="14"/>
      <c r="G22" s="14"/>
      <c r="H22" s="14"/>
      <c r="I22" s="14"/>
      <c r="J22" s="206" t="s">
        <v>196</v>
      </c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14"/>
      <c r="W22" s="207" t="s">
        <v>197</v>
      </c>
      <c r="X22" s="207"/>
      <c r="Y22" s="207"/>
      <c r="Z22" s="207"/>
      <c r="AA22" s="207"/>
      <c r="AB22" s="14"/>
      <c r="AC22" s="14"/>
      <c r="AD22" s="210" t="s">
        <v>198</v>
      </c>
      <c r="AE22" s="210"/>
      <c r="AF22" s="210"/>
      <c r="AG22" s="210"/>
      <c r="AH22" s="210"/>
      <c r="AI22" s="210"/>
      <c r="AJ22" s="210"/>
      <c r="AK22" s="210"/>
      <c r="AL22" s="210"/>
      <c r="AM22" s="210"/>
      <c r="AN22" s="204">
        <v>2024</v>
      </c>
      <c r="AO22" s="204"/>
      <c r="AP22" s="204"/>
      <c r="AQ22" s="204"/>
      <c r="AR22" s="17"/>
      <c r="AS22" s="14"/>
      <c r="AT22" s="14"/>
      <c r="AU22" s="14"/>
      <c r="AV22" s="19"/>
    </row>
    <row r="23" spans="1:48">
      <c r="A23" s="14"/>
      <c r="B23" s="14"/>
      <c r="C23" s="14"/>
      <c r="D23" s="14"/>
      <c r="E23" s="14"/>
      <c r="F23" s="14"/>
      <c r="G23" s="14"/>
      <c r="H23" s="212"/>
      <c r="I23" s="212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9"/>
    </row>
    <row r="24" spans="1:48" ht="15.75">
      <c r="A24" s="14"/>
      <c r="B24" s="14"/>
      <c r="C24" s="14"/>
      <c r="D24" s="14"/>
      <c r="E24" s="14"/>
      <c r="F24" s="14"/>
      <c r="G24" s="14"/>
      <c r="H24" s="212"/>
      <c r="I24" s="212"/>
      <c r="J24" s="211" t="s">
        <v>199</v>
      </c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09" t="s">
        <v>200</v>
      </c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</row>
    <row r="25" spans="1:48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205" t="s">
        <v>201</v>
      </c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</row>
    <row r="26" spans="1:48">
      <c r="A26" s="14"/>
      <c r="B26" s="14"/>
      <c r="C26" s="14"/>
      <c r="D26" s="14"/>
      <c r="E26" s="14"/>
      <c r="F26" s="14"/>
      <c r="G26" s="14"/>
      <c r="H26" s="14"/>
      <c r="I26" s="14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</row>
    <row r="27" spans="1:48" ht="15.75">
      <c r="A27" s="14"/>
      <c r="B27" s="14"/>
      <c r="C27" s="14"/>
      <c r="D27" s="14"/>
      <c r="E27" s="14"/>
      <c r="F27" s="14"/>
      <c r="G27" s="14"/>
      <c r="H27" s="14"/>
      <c r="I27" s="15"/>
      <c r="J27" s="210" t="s">
        <v>202</v>
      </c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2" t="s">
        <v>203</v>
      </c>
      <c r="V27" s="212"/>
      <c r="W27" s="213">
        <v>43111</v>
      </c>
      <c r="X27" s="214"/>
      <c r="Y27" s="214"/>
      <c r="Z27" s="214"/>
      <c r="AA27" s="214"/>
      <c r="AB27" s="212" t="s">
        <v>204</v>
      </c>
      <c r="AC27" s="212"/>
      <c r="AD27" s="214">
        <v>25</v>
      </c>
      <c r="AE27" s="214"/>
      <c r="AF27" s="2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9"/>
    </row>
  </sheetData>
  <mergeCells count="35">
    <mergeCell ref="H23:I24"/>
    <mergeCell ref="AD25:AV26"/>
    <mergeCell ref="J8:AV11"/>
    <mergeCell ref="J12:AV13"/>
    <mergeCell ref="J14:AV15"/>
    <mergeCell ref="AN22:AQ22"/>
    <mergeCell ref="J24:AC24"/>
    <mergeCell ref="AD24:AV24"/>
    <mergeCell ref="J26:AC26"/>
    <mergeCell ref="J27:T27"/>
    <mergeCell ref="U27:V27"/>
    <mergeCell ref="W27:AA27"/>
    <mergeCell ref="AB27:AC27"/>
    <mergeCell ref="AD27:AF27"/>
    <mergeCell ref="J20:O20"/>
    <mergeCell ref="P20:AA20"/>
    <mergeCell ref="J22:U22"/>
    <mergeCell ref="W22:AA22"/>
    <mergeCell ref="AD22:AM22"/>
    <mergeCell ref="J18:W18"/>
    <mergeCell ref="Z18:AC18"/>
    <mergeCell ref="AD18:AV18"/>
    <mergeCell ref="J19:O19"/>
    <mergeCell ref="P19:AV19"/>
    <mergeCell ref="A1:I1"/>
    <mergeCell ref="A8:I8"/>
    <mergeCell ref="J16:N16"/>
    <mergeCell ref="P16:AV16"/>
    <mergeCell ref="J17:O17"/>
    <mergeCell ref="P17:AV17"/>
    <mergeCell ref="A2:I3"/>
    <mergeCell ref="A4:I5"/>
    <mergeCell ref="J4:AV5"/>
    <mergeCell ref="A6:I7"/>
    <mergeCell ref="J6:AV7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35"/>
  <sheetViews>
    <sheetView workbookViewId="0">
      <selection activeCell="S41" sqref="S41"/>
    </sheetView>
  </sheetViews>
  <sheetFormatPr defaultColWidth="9" defaultRowHeight="15"/>
  <cols>
    <col min="1" max="1" width="5.28515625" customWidth="1"/>
    <col min="2" max="4" width="3.28515625" customWidth="1"/>
    <col min="5" max="6" width="4.28515625" customWidth="1"/>
    <col min="7" max="7" width="4.85546875" customWidth="1"/>
    <col min="8" max="9" width="4.42578125" customWidth="1"/>
    <col min="10" max="10" width="4.28515625" customWidth="1"/>
    <col min="11" max="11" width="4.5703125" customWidth="1"/>
    <col min="12" max="12" width="4.85546875" customWidth="1"/>
    <col min="13" max="13" width="4.28515625" customWidth="1"/>
    <col min="14" max="14" width="4.42578125" customWidth="1"/>
    <col min="15" max="15" width="4.85546875" customWidth="1"/>
    <col min="16" max="17" width="4.7109375" customWidth="1"/>
    <col min="18" max="19" width="4.28515625" customWidth="1"/>
    <col min="20" max="20" width="5.28515625" customWidth="1"/>
    <col min="21" max="21" width="4.42578125" customWidth="1"/>
    <col min="22" max="22" width="5" customWidth="1"/>
    <col min="23" max="24" width="4.7109375" customWidth="1"/>
    <col min="25" max="25" width="4.5703125" customWidth="1"/>
    <col min="26" max="26" width="5" customWidth="1"/>
    <col min="27" max="27" width="4.85546875" customWidth="1"/>
    <col min="28" max="28" width="4.28515625" customWidth="1"/>
    <col min="29" max="29" width="4.42578125" customWidth="1"/>
    <col min="30" max="31" width="4.5703125" customWidth="1"/>
    <col min="32" max="32" width="4.85546875" customWidth="1"/>
    <col min="33" max="33" width="5" customWidth="1"/>
    <col min="34" max="34" width="4.42578125" customWidth="1"/>
    <col min="35" max="35" width="4.85546875" customWidth="1"/>
    <col min="36" max="36" width="4.28515625" customWidth="1"/>
    <col min="37" max="37" width="4.42578125" customWidth="1"/>
    <col min="38" max="38" width="4.85546875" customWidth="1"/>
    <col min="39" max="39" width="4.7109375" customWidth="1"/>
    <col min="40" max="40" width="4.42578125" customWidth="1"/>
    <col min="41" max="41" width="4.5703125" customWidth="1"/>
    <col min="42" max="44" width="4.7109375" customWidth="1"/>
    <col min="45" max="45" width="4.5703125" customWidth="1"/>
    <col min="46" max="47" width="4.85546875" customWidth="1"/>
    <col min="48" max="48" width="5.140625" customWidth="1"/>
    <col min="49" max="49" width="4.85546875" customWidth="1"/>
    <col min="50" max="50" width="4.7109375" customWidth="1"/>
    <col min="51" max="51" width="3.28515625" customWidth="1"/>
    <col min="52" max="52" width="4.85546875" hidden="1" customWidth="1"/>
    <col min="53" max="53" width="4.5703125" hidden="1" customWidth="1"/>
    <col min="54" max="54" width="4.140625" customWidth="1"/>
    <col min="55" max="55" width="6" customWidth="1"/>
    <col min="56" max="56" width="4.7109375" customWidth="1"/>
    <col min="57" max="57" width="4.140625" customWidth="1"/>
    <col min="58" max="58" width="4.85546875" hidden="1" customWidth="1"/>
    <col min="59" max="59" width="5.140625" customWidth="1"/>
    <col min="60" max="60" width="4.28515625" customWidth="1"/>
    <col min="61" max="61" width="0.140625" customWidth="1"/>
  </cols>
  <sheetData>
    <row r="1" spans="1:61">
      <c r="A1" s="223" t="s">
        <v>205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</row>
    <row r="2" spans="1:61">
      <c r="A2" s="224" t="s">
        <v>206</v>
      </c>
      <c r="B2" s="224" t="s">
        <v>207</v>
      </c>
      <c r="C2" s="224"/>
      <c r="D2" s="224"/>
      <c r="E2" s="224"/>
      <c r="F2" s="246" t="s">
        <v>208</v>
      </c>
      <c r="G2" s="224" t="s">
        <v>209</v>
      </c>
      <c r="H2" s="224"/>
      <c r="I2" s="224"/>
      <c r="J2" s="246" t="s">
        <v>210</v>
      </c>
      <c r="K2" s="224" t="s">
        <v>211</v>
      </c>
      <c r="L2" s="224"/>
      <c r="M2" s="224"/>
      <c r="N2" s="1"/>
      <c r="O2" s="224" t="s">
        <v>212</v>
      </c>
      <c r="P2" s="224"/>
      <c r="Q2" s="224"/>
      <c r="R2" s="224"/>
      <c r="S2" s="246" t="s">
        <v>213</v>
      </c>
      <c r="T2" s="224" t="s">
        <v>214</v>
      </c>
      <c r="U2" s="224"/>
      <c r="V2" s="224"/>
      <c r="W2" s="246" t="s">
        <v>215</v>
      </c>
      <c r="X2" s="224" t="s">
        <v>216</v>
      </c>
      <c r="Y2" s="224"/>
      <c r="Z2" s="224"/>
      <c r="AA2" s="246" t="s">
        <v>217</v>
      </c>
      <c r="AB2" s="224" t="s">
        <v>218</v>
      </c>
      <c r="AC2" s="224"/>
      <c r="AD2" s="224"/>
      <c r="AE2" s="224"/>
      <c r="AF2" s="246" t="s">
        <v>219</v>
      </c>
      <c r="AG2" s="224" t="s">
        <v>220</v>
      </c>
      <c r="AH2" s="224"/>
      <c r="AI2" s="224"/>
      <c r="AJ2" s="246" t="s">
        <v>221</v>
      </c>
      <c r="AK2" s="224" t="s">
        <v>222</v>
      </c>
      <c r="AL2" s="224"/>
      <c r="AM2" s="224"/>
      <c r="AN2" s="224"/>
      <c r="AO2" s="224" t="s">
        <v>223</v>
      </c>
      <c r="AP2" s="224"/>
      <c r="AQ2" s="224"/>
      <c r="AR2" s="224"/>
      <c r="AS2" s="246" t="s">
        <v>224</v>
      </c>
      <c r="AT2" s="224" t="s">
        <v>225</v>
      </c>
      <c r="AU2" s="224"/>
      <c r="AV2" s="224"/>
      <c r="AW2" s="246" t="s">
        <v>226</v>
      </c>
      <c r="AX2" s="224" t="s">
        <v>227</v>
      </c>
      <c r="AY2" s="224"/>
      <c r="AZ2" s="224"/>
      <c r="BA2" s="224"/>
      <c r="BB2" s="5"/>
      <c r="BC2" s="5"/>
      <c r="BD2" s="5"/>
      <c r="BE2" s="5"/>
      <c r="BF2" s="5"/>
      <c r="BG2" s="5"/>
      <c r="BH2" s="5"/>
      <c r="BI2" s="5"/>
    </row>
    <row r="3" spans="1:61" ht="30.75">
      <c r="A3" s="224"/>
      <c r="B3" s="2" t="s">
        <v>228</v>
      </c>
      <c r="C3" s="2" t="s">
        <v>229</v>
      </c>
      <c r="D3" s="2" t="s">
        <v>230</v>
      </c>
      <c r="E3" s="2" t="s">
        <v>231</v>
      </c>
      <c r="F3" s="247"/>
      <c r="G3" s="2" t="s">
        <v>232</v>
      </c>
      <c r="H3" s="2" t="s">
        <v>233</v>
      </c>
      <c r="I3" s="2" t="s">
        <v>234</v>
      </c>
      <c r="J3" s="247"/>
      <c r="K3" s="2" t="s">
        <v>235</v>
      </c>
      <c r="L3" s="2" t="s">
        <v>236</v>
      </c>
      <c r="M3" s="2" t="s">
        <v>237</v>
      </c>
      <c r="N3" s="2" t="s">
        <v>238</v>
      </c>
      <c r="O3" s="2" t="s">
        <v>228</v>
      </c>
      <c r="P3" s="2" t="s">
        <v>229</v>
      </c>
      <c r="Q3" s="2" t="s">
        <v>230</v>
      </c>
      <c r="R3" s="2" t="s">
        <v>231</v>
      </c>
      <c r="S3" s="247"/>
      <c r="T3" s="2" t="s">
        <v>239</v>
      </c>
      <c r="U3" s="2" t="s">
        <v>240</v>
      </c>
      <c r="V3" s="2" t="s">
        <v>241</v>
      </c>
      <c r="W3" s="247"/>
      <c r="X3" s="2" t="s">
        <v>242</v>
      </c>
      <c r="Y3" s="2" t="s">
        <v>243</v>
      </c>
      <c r="Z3" s="2" t="s">
        <v>244</v>
      </c>
      <c r="AA3" s="247"/>
      <c r="AB3" s="2" t="s">
        <v>242</v>
      </c>
      <c r="AC3" s="2" t="s">
        <v>243</v>
      </c>
      <c r="AD3" s="2" t="s">
        <v>244</v>
      </c>
      <c r="AE3" s="2" t="s">
        <v>245</v>
      </c>
      <c r="AF3" s="247"/>
      <c r="AG3" s="2" t="s">
        <v>232</v>
      </c>
      <c r="AH3" s="2" t="s">
        <v>233</v>
      </c>
      <c r="AI3" s="2" t="s">
        <v>234</v>
      </c>
      <c r="AJ3" s="247"/>
      <c r="AK3" s="2" t="s">
        <v>246</v>
      </c>
      <c r="AL3" s="2" t="s">
        <v>247</v>
      </c>
      <c r="AM3" s="2" t="s">
        <v>248</v>
      </c>
      <c r="AN3" s="2" t="s">
        <v>249</v>
      </c>
      <c r="AO3" s="2" t="s">
        <v>228</v>
      </c>
      <c r="AP3" s="2" t="s">
        <v>229</v>
      </c>
      <c r="AQ3" s="2" t="s">
        <v>230</v>
      </c>
      <c r="AR3" s="2" t="s">
        <v>231</v>
      </c>
      <c r="AS3" s="247"/>
      <c r="AT3" s="2" t="s">
        <v>232</v>
      </c>
      <c r="AU3" s="2" t="s">
        <v>233</v>
      </c>
      <c r="AV3" s="2" t="s">
        <v>234</v>
      </c>
      <c r="AW3" s="247"/>
      <c r="AX3" s="2" t="s">
        <v>235</v>
      </c>
      <c r="AY3" s="2" t="s">
        <v>236</v>
      </c>
      <c r="AZ3" s="2" t="s">
        <v>237</v>
      </c>
      <c r="BA3" s="12" t="s">
        <v>250</v>
      </c>
      <c r="BB3" s="5"/>
      <c r="BC3" s="5"/>
      <c r="BD3" s="5"/>
      <c r="BE3" s="5"/>
      <c r="BF3" s="5"/>
      <c r="BG3" s="5"/>
      <c r="BH3" s="5"/>
      <c r="BI3" s="5"/>
    </row>
    <row r="4" spans="1:61">
      <c r="A4" s="224"/>
      <c r="B4" s="3" t="s">
        <v>251</v>
      </c>
      <c r="C4" s="3" t="s">
        <v>252</v>
      </c>
      <c r="D4" s="3" t="s">
        <v>253</v>
      </c>
      <c r="E4" s="3" t="s">
        <v>254</v>
      </c>
      <c r="F4" s="3" t="s">
        <v>255</v>
      </c>
      <c r="G4" s="3" t="s">
        <v>256</v>
      </c>
      <c r="H4" s="3" t="s">
        <v>257</v>
      </c>
      <c r="I4" s="3" t="s">
        <v>258</v>
      </c>
      <c r="J4" s="3" t="s">
        <v>259</v>
      </c>
      <c r="K4" s="3" t="s">
        <v>260</v>
      </c>
      <c r="L4" s="3" t="s">
        <v>261</v>
      </c>
      <c r="M4" s="3" t="s">
        <v>262</v>
      </c>
      <c r="N4" s="3" t="s">
        <v>263</v>
      </c>
      <c r="O4" s="3" t="s">
        <v>264</v>
      </c>
      <c r="P4" s="3" t="s">
        <v>265</v>
      </c>
      <c r="Q4" s="3" t="s">
        <v>266</v>
      </c>
      <c r="R4" s="3" t="s">
        <v>267</v>
      </c>
      <c r="S4" s="3" t="s">
        <v>268</v>
      </c>
      <c r="T4" s="3" t="s">
        <v>269</v>
      </c>
      <c r="U4" s="3" t="s">
        <v>270</v>
      </c>
      <c r="V4" s="3" t="s">
        <v>271</v>
      </c>
      <c r="W4" s="3" t="s">
        <v>272</v>
      </c>
      <c r="X4" s="3" t="s">
        <v>273</v>
      </c>
      <c r="Y4" s="3" t="s">
        <v>274</v>
      </c>
      <c r="Z4" s="3" t="s">
        <v>275</v>
      </c>
      <c r="AA4" s="3" t="s">
        <v>276</v>
      </c>
      <c r="AB4" s="3" t="s">
        <v>277</v>
      </c>
      <c r="AC4" s="3" t="s">
        <v>278</v>
      </c>
      <c r="AD4" s="3" t="s">
        <v>279</v>
      </c>
      <c r="AE4" s="3" t="s">
        <v>280</v>
      </c>
      <c r="AF4" s="3" t="s">
        <v>281</v>
      </c>
      <c r="AG4" s="3" t="s">
        <v>282</v>
      </c>
      <c r="AH4" s="3" t="s">
        <v>283</v>
      </c>
      <c r="AI4" s="3" t="s">
        <v>284</v>
      </c>
      <c r="AJ4" s="3" t="s">
        <v>285</v>
      </c>
      <c r="AK4" s="3" t="s">
        <v>286</v>
      </c>
      <c r="AL4" s="3" t="s">
        <v>287</v>
      </c>
      <c r="AM4" s="3" t="s">
        <v>288</v>
      </c>
      <c r="AN4" s="3" t="s">
        <v>289</v>
      </c>
      <c r="AO4" s="3" t="s">
        <v>290</v>
      </c>
      <c r="AP4" s="3" t="s">
        <v>291</v>
      </c>
      <c r="AQ4" s="3" t="s">
        <v>292</v>
      </c>
      <c r="AR4" s="3" t="s">
        <v>293</v>
      </c>
      <c r="AS4" s="3" t="s">
        <v>294</v>
      </c>
      <c r="AT4" s="3" t="s">
        <v>295</v>
      </c>
      <c r="AU4" s="3" t="s">
        <v>296</v>
      </c>
      <c r="AV4" s="3" t="s">
        <v>297</v>
      </c>
      <c r="AW4" s="3" t="s">
        <v>298</v>
      </c>
      <c r="AX4" s="3" t="s">
        <v>299</v>
      </c>
      <c r="AY4" s="3" t="s">
        <v>300</v>
      </c>
      <c r="AZ4" s="3" t="s">
        <v>301</v>
      </c>
      <c r="BA4" s="13" t="s">
        <v>302</v>
      </c>
      <c r="BB4" s="5"/>
      <c r="BC4" s="5"/>
      <c r="BD4" s="5"/>
      <c r="BE4" s="5"/>
      <c r="BF4" s="5"/>
      <c r="BG4" s="5"/>
      <c r="BH4" s="5"/>
      <c r="BI4" s="5"/>
    </row>
    <row r="5" spans="1:61">
      <c r="A5" s="3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5"/>
      <c r="BC5" s="5"/>
      <c r="BD5" s="5"/>
      <c r="BE5" s="5"/>
      <c r="BF5" s="5"/>
      <c r="BG5" s="5"/>
      <c r="BH5" s="5"/>
      <c r="BI5" s="5"/>
    </row>
    <row r="6" spans="1:61">
      <c r="A6" s="244" t="s">
        <v>303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 t="s">
        <v>304</v>
      </c>
      <c r="S6" s="8" t="s">
        <v>305</v>
      </c>
      <c r="T6" s="248" t="s">
        <v>305</v>
      </c>
      <c r="U6" s="248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 t="s">
        <v>304</v>
      </c>
      <c r="AS6" s="245" t="s">
        <v>305</v>
      </c>
      <c r="AT6" s="245" t="s">
        <v>305</v>
      </c>
      <c r="AU6" s="245" t="s">
        <v>305</v>
      </c>
      <c r="AV6" s="245" t="s">
        <v>305</v>
      </c>
      <c r="AW6" s="245" t="s">
        <v>305</v>
      </c>
      <c r="AX6" s="245" t="s">
        <v>305</v>
      </c>
      <c r="AY6" s="245" t="s">
        <v>305</v>
      </c>
      <c r="AZ6" s="245" t="s">
        <v>305</v>
      </c>
      <c r="BA6" s="245" t="s">
        <v>305</v>
      </c>
      <c r="BB6" s="6"/>
      <c r="BC6" s="4"/>
      <c r="BD6" s="5"/>
      <c r="BE6" s="5"/>
      <c r="BF6" s="5"/>
      <c r="BG6" s="5"/>
      <c r="BH6" s="5"/>
      <c r="BI6" s="5"/>
    </row>
    <row r="7" spans="1:61">
      <c r="A7" s="244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9"/>
      <c r="T7" s="249"/>
      <c r="U7" s="249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5"/>
      <c r="BC7" s="5"/>
      <c r="BD7" s="5"/>
      <c r="BE7" s="5"/>
      <c r="BF7" s="5"/>
      <c r="BG7" s="5"/>
      <c r="BH7" s="5"/>
      <c r="BI7" s="5"/>
    </row>
    <row r="8" spans="1:61">
      <c r="A8" s="3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5"/>
      <c r="BC8" s="5"/>
      <c r="BD8" s="5"/>
      <c r="BE8" s="5"/>
      <c r="BF8" s="5"/>
      <c r="BG8" s="5"/>
      <c r="BH8" s="5"/>
      <c r="BI8" s="5"/>
    </row>
    <row r="9" spans="1:61">
      <c r="A9" s="244" t="s">
        <v>306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8" t="s">
        <v>304</v>
      </c>
      <c r="S9" s="248" t="s">
        <v>305</v>
      </c>
      <c r="T9" s="248" t="s">
        <v>305</v>
      </c>
      <c r="U9" s="248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245"/>
      <c r="AH9" s="245"/>
      <c r="AI9" s="245"/>
      <c r="AJ9" s="245"/>
      <c r="AK9" s="245"/>
      <c r="AL9" s="245"/>
      <c r="AM9" s="245" t="s">
        <v>307</v>
      </c>
      <c r="AN9" s="245" t="s">
        <v>307</v>
      </c>
      <c r="AO9" s="245" t="s">
        <v>307</v>
      </c>
      <c r="AP9" s="245" t="s">
        <v>307</v>
      </c>
      <c r="AQ9" s="245" t="s">
        <v>307</v>
      </c>
      <c r="AR9" s="245" t="s">
        <v>304</v>
      </c>
      <c r="AS9" s="245" t="s">
        <v>305</v>
      </c>
      <c r="AT9" s="245" t="s">
        <v>305</v>
      </c>
      <c r="AU9" s="245" t="s">
        <v>305</v>
      </c>
      <c r="AV9" s="245" t="s">
        <v>305</v>
      </c>
      <c r="AW9" s="245" t="s">
        <v>305</v>
      </c>
      <c r="AX9" s="245" t="s">
        <v>305</v>
      </c>
      <c r="AY9" s="245" t="s">
        <v>305</v>
      </c>
      <c r="AZ9" s="245" t="s">
        <v>305</v>
      </c>
      <c r="BA9" s="245" t="s">
        <v>305</v>
      </c>
      <c r="BB9" s="6"/>
      <c r="BC9" s="4"/>
      <c r="BD9" s="6"/>
      <c r="BE9" s="6"/>
      <c r="BF9" s="4"/>
      <c r="BG9" s="6"/>
      <c r="BH9" s="6"/>
      <c r="BI9" s="4"/>
    </row>
    <row r="10" spans="1:61">
      <c r="A10" s="244"/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9"/>
      <c r="S10" s="249"/>
      <c r="T10" s="249"/>
      <c r="U10" s="249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6"/>
      <c r="BC10" s="4"/>
      <c r="BD10" s="6"/>
      <c r="BE10" s="6"/>
      <c r="BF10" s="4"/>
      <c r="BG10" s="6"/>
      <c r="BH10" s="6"/>
      <c r="BI10" s="4"/>
    </row>
    <row r="11" spans="1:61">
      <c r="A11" s="3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6"/>
      <c r="BC11" s="4"/>
      <c r="BD11" s="6"/>
      <c r="BE11" s="6"/>
      <c r="BF11" s="4"/>
      <c r="BG11" s="6"/>
      <c r="BH11" s="6"/>
      <c r="BI11" s="4"/>
    </row>
    <row r="12" spans="1:61">
      <c r="A12" s="244" t="s">
        <v>308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 t="s">
        <v>307</v>
      </c>
      <c r="O12" s="245" t="s">
        <v>307</v>
      </c>
      <c r="P12" s="245" t="s">
        <v>307</v>
      </c>
      <c r="Q12" s="245" t="s">
        <v>307</v>
      </c>
      <c r="R12" s="245" t="s">
        <v>304</v>
      </c>
      <c r="S12" s="248" t="s">
        <v>305</v>
      </c>
      <c r="T12" s="245" t="s">
        <v>305</v>
      </c>
      <c r="U12" s="248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 t="s">
        <v>304</v>
      </c>
      <c r="AL12" s="245" t="s">
        <v>307</v>
      </c>
      <c r="AM12" s="245" t="s">
        <v>307</v>
      </c>
      <c r="AN12" s="245" t="s">
        <v>305</v>
      </c>
      <c r="AO12" s="245" t="s">
        <v>305</v>
      </c>
      <c r="AP12" s="245" t="s">
        <v>305</v>
      </c>
      <c r="AQ12" s="245" t="s">
        <v>305</v>
      </c>
      <c r="AR12" s="245" t="s">
        <v>305</v>
      </c>
      <c r="AS12" s="245" t="s">
        <v>305</v>
      </c>
      <c r="AT12" s="245" t="s">
        <v>305</v>
      </c>
      <c r="AU12" s="245" t="s">
        <v>305</v>
      </c>
      <c r="AV12" s="245" t="s">
        <v>305</v>
      </c>
      <c r="AW12" s="245" t="s">
        <v>258</v>
      </c>
      <c r="AX12" s="245" t="s">
        <v>258</v>
      </c>
      <c r="AY12" s="245" t="s">
        <v>258</v>
      </c>
      <c r="AZ12" s="245" t="s">
        <v>258</v>
      </c>
      <c r="BA12" s="245" t="s">
        <v>258</v>
      </c>
      <c r="BB12" s="6"/>
      <c r="BC12" s="4"/>
      <c r="BD12" s="6"/>
      <c r="BE12" s="6"/>
      <c r="BF12" s="4"/>
      <c r="BG12" s="6"/>
      <c r="BH12" s="6"/>
      <c r="BI12" s="4"/>
    </row>
    <row r="13" spans="1:61">
      <c r="A13" s="244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9"/>
      <c r="T13" s="245"/>
      <c r="U13" s="249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6"/>
      <c r="BC13" s="4"/>
      <c r="BD13" s="6"/>
      <c r="BE13" s="6"/>
      <c r="BF13" s="4"/>
      <c r="BG13" s="6"/>
      <c r="BH13" s="6"/>
      <c r="BI13" s="4"/>
    </row>
    <row r="14" spans="1:61">
      <c r="A14" s="3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6"/>
      <c r="BC14" s="4"/>
      <c r="BD14" s="6"/>
      <c r="BE14" s="6"/>
      <c r="BF14" s="4"/>
      <c r="BG14" s="6"/>
      <c r="BH14" s="6"/>
      <c r="BI14" s="4"/>
    </row>
    <row r="15" spans="1:61">
      <c r="A15" s="244" t="s">
        <v>309</v>
      </c>
      <c r="B15" s="245" t="s">
        <v>258</v>
      </c>
      <c r="C15" s="245" t="s">
        <v>258</v>
      </c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 t="s">
        <v>307</v>
      </c>
      <c r="Q15" s="245" t="s">
        <v>307</v>
      </c>
      <c r="R15" s="245" t="s">
        <v>304</v>
      </c>
      <c r="S15" s="248" t="s">
        <v>305</v>
      </c>
      <c r="T15" s="245" t="s">
        <v>305</v>
      </c>
      <c r="U15" s="248"/>
      <c r="V15" s="245"/>
      <c r="W15" s="245"/>
      <c r="X15" s="245"/>
      <c r="Y15" s="245"/>
      <c r="Z15" s="245" t="s">
        <v>307</v>
      </c>
      <c r="AA15" s="245" t="s">
        <v>307</v>
      </c>
      <c r="AB15" s="245"/>
      <c r="AC15" s="245"/>
      <c r="AD15" s="245"/>
      <c r="AE15" s="245"/>
      <c r="AF15" s="245" t="s">
        <v>304</v>
      </c>
      <c r="AG15" s="245" t="s">
        <v>258</v>
      </c>
      <c r="AH15" s="245" t="s">
        <v>258</v>
      </c>
      <c r="AI15" s="245" t="s">
        <v>310</v>
      </c>
      <c r="AJ15" s="245" t="s">
        <v>310</v>
      </c>
      <c r="AK15" s="245" t="s">
        <v>310</v>
      </c>
      <c r="AL15" s="245" t="s">
        <v>310</v>
      </c>
      <c r="AM15" s="250" t="s">
        <v>311</v>
      </c>
      <c r="AN15" s="250" t="s">
        <v>311</v>
      </c>
      <c r="AO15" s="250" t="s">
        <v>311</v>
      </c>
      <c r="AP15" s="250" t="s">
        <v>311</v>
      </c>
      <c r="AQ15" s="245" t="s">
        <v>308</v>
      </c>
      <c r="AR15" s="245" t="s">
        <v>308</v>
      </c>
      <c r="AS15" s="245" t="s">
        <v>312</v>
      </c>
      <c r="AT15" s="245" t="s">
        <v>312</v>
      </c>
      <c r="AU15" s="245" t="s">
        <v>312</v>
      </c>
      <c r="AV15" s="245" t="s">
        <v>312</v>
      </c>
      <c r="AW15" s="245" t="s">
        <v>312</v>
      </c>
      <c r="AX15" s="245" t="s">
        <v>312</v>
      </c>
      <c r="AY15" s="245" t="s">
        <v>312</v>
      </c>
      <c r="AZ15" s="245" t="s">
        <v>312</v>
      </c>
      <c r="BA15" s="245" t="s">
        <v>312</v>
      </c>
      <c r="BB15" s="6"/>
      <c r="BC15" s="4"/>
      <c r="BD15" s="6"/>
      <c r="BE15" s="6"/>
      <c r="BF15" s="4"/>
      <c r="BG15" s="6"/>
      <c r="BH15" s="6"/>
      <c r="BI15" s="4"/>
    </row>
    <row r="16" spans="1:61">
      <c r="A16" s="244"/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9"/>
      <c r="T16" s="245"/>
      <c r="U16" s="249"/>
      <c r="V16" s="245"/>
      <c r="W16" s="245"/>
      <c r="X16" s="245"/>
      <c r="Y16" s="245"/>
      <c r="Z16" s="245"/>
      <c r="AA16" s="245"/>
      <c r="AB16" s="245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50"/>
      <c r="AN16" s="250"/>
      <c r="AO16" s="250"/>
      <c r="AP16" s="250"/>
      <c r="AQ16" s="245"/>
      <c r="AR16" s="245"/>
      <c r="AS16" s="245"/>
      <c r="AT16" s="245"/>
      <c r="AU16" s="245"/>
      <c r="AV16" s="245"/>
      <c r="AW16" s="245"/>
      <c r="AX16" s="245"/>
      <c r="AY16" s="245"/>
      <c r="AZ16" s="245"/>
      <c r="BA16" s="245"/>
      <c r="BB16" s="6"/>
      <c r="BC16" s="4"/>
      <c r="BD16" s="6"/>
      <c r="BE16" s="6"/>
      <c r="BF16" s="4"/>
      <c r="BG16" s="6"/>
      <c r="BH16" s="6"/>
      <c r="BI16" s="4"/>
    </row>
    <row r="17" spans="1:61">
      <c r="A17" s="3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6"/>
      <c r="BC17" s="4"/>
      <c r="BD17" s="6"/>
      <c r="BE17" s="6"/>
      <c r="BF17" s="4"/>
      <c r="BG17" s="6"/>
      <c r="BH17" s="6"/>
      <c r="BI17" s="4"/>
    </row>
    <row r="18" spans="1:61">
      <c r="A18" s="4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6"/>
      <c r="BC18" s="4"/>
      <c r="BD18" s="6"/>
      <c r="BE18" s="6"/>
      <c r="BF18" s="4"/>
      <c r="BG18" s="6"/>
      <c r="BH18" s="6"/>
      <c r="BI18" s="4"/>
    </row>
    <row r="19" spans="1:61">
      <c r="A19" s="227" t="s">
        <v>313</v>
      </c>
      <c r="B19" s="227"/>
      <c r="C19" s="227"/>
      <c r="D19" s="227"/>
      <c r="E19" s="227"/>
      <c r="F19" s="227"/>
      <c r="G19" s="1"/>
      <c r="H19" s="228" t="s">
        <v>314</v>
      </c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4"/>
      <c r="X19" s="4"/>
      <c r="Y19" s="1" t="s">
        <v>307</v>
      </c>
      <c r="Z19" s="229" t="s">
        <v>315</v>
      </c>
      <c r="AA19" s="229"/>
      <c r="AB19" s="229"/>
      <c r="AC19" s="229"/>
      <c r="AD19" s="229"/>
      <c r="AE19" s="229"/>
      <c r="AF19" s="229"/>
      <c r="AG19" s="4"/>
      <c r="AH19" s="4"/>
      <c r="AI19" s="4"/>
      <c r="AJ19" s="4"/>
      <c r="AK19" s="4"/>
      <c r="AL19" s="4"/>
      <c r="AM19" s="4"/>
      <c r="AN19" s="4"/>
      <c r="AO19" s="10"/>
      <c r="AP19" s="4"/>
      <c r="AQ19" s="4"/>
      <c r="AR19" s="11" t="s">
        <v>311</v>
      </c>
      <c r="AS19" s="229" t="s">
        <v>316</v>
      </c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</row>
    <row r="20" spans="1:6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10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6"/>
      <c r="BB20" s="6"/>
      <c r="BC20" s="4"/>
      <c r="BD20" s="6"/>
      <c r="BE20" s="6"/>
      <c r="BF20" s="4"/>
      <c r="BG20" s="6"/>
      <c r="BH20" s="6"/>
      <c r="BI20" s="4"/>
    </row>
    <row r="21" spans="1:61">
      <c r="A21" s="4"/>
      <c r="B21" s="4"/>
      <c r="C21" s="4"/>
      <c r="D21" s="4"/>
      <c r="E21" s="4"/>
      <c r="F21" s="4"/>
      <c r="G21" s="1" t="s">
        <v>304</v>
      </c>
      <c r="H21" s="228" t="s">
        <v>317</v>
      </c>
      <c r="I21" s="228"/>
      <c r="J21" s="228"/>
      <c r="K21" s="228"/>
      <c r="L21" s="228"/>
      <c r="M21" s="228"/>
      <c r="N21" s="228"/>
      <c r="O21" s="228"/>
      <c r="P21" s="228"/>
      <c r="Q21" s="228"/>
      <c r="R21" s="4"/>
      <c r="S21" s="4"/>
      <c r="T21" s="4"/>
      <c r="U21" s="6"/>
      <c r="V21" s="4"/>
      <c r="W21" s="4"/>
      <c r="X21" s="4"/>
      <c r="Y21" s="1" t="s">
        <v>258</v>
      </c>
      <c r="Z21" s="228" t="s">
        <v>318</v>
      </c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4"/>
      <c r="AR21" s="1" t="s">
        <v>308</v>
      </c>
      <c r="AS21" s="229" t="s">
        <v>319</v>
      </c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6"/>
      <c r="BH21" s="6"/>
      <c r="BI21" s="4"/>
    </row>
    <row r="22" spans="1:6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6"/>
      <c r="BB22" s="6"/>
      <c r="BC22" s="4"/>
      <c r="BD22" s="6"/>
      <c r="BE22" s="6"/>
      <c r="BF22" s="4"/>
      <c r="BG22" s="6"/>
      <c r="BH22" s="6"/>
      <c r="BI22" s="4"/>
    </row>
    <row r="23" spans="1:61">
      <c r="A23" s="4"/>
      <c r="B23" s="4"/>
      <c r="C23" s="4"/>
      <c r="D23" s="4"/>
      <c r="E23" s="4"/>
      <c r="F23" s="4"/>
      <c r="G23" s="1" t="s">
        <v>305</v>
      </c>
      <c r="H23" s="228" t="s">
        <v>320</v>
      </c>
      <c r="I23" s="228"/>
      <c r="J23" s="228"/>
      <c r="K23" s="228"/>
      <c r="L23" s="228"/>
      <c r="M23" s="228"/>
      <c r="N23" s="228"/>
      <c r="O23" s="228"/>
      <c r="P23" s="228"/>
      <c r="Q23" s="228"/>
      <c r="R23" s="4"/>
      <c r="S23" s="4"/>
      <c r="T23" s="4"/>
      <c r="U23" s="6"/>
      <c r="V23" s="4"/>
      <c r="W23" s="4"/>
      <c r="X23" s="4"/>
      <c r="Y23" s="1" t="s">
        <v>310</v>
      </c>
      <c r="Z23" s="228" t="s">
        <v>321</v>
      </c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4"/>
      <c r="AR23" s="1" t="s">
        <v>312</v>
      </c>
      <c r="AS23" s="228" t="s">
        <v>322</v>
      </c>
      <c r="AT23" s="228"/>
      <c r="AU23" s="228"/>
      <c r="AV23" s="228"/>
      <c r="AW23" s="228"/>
      <c r="AX23" s="228"/>
      <c r="AY23" s="228"/>
      <c r="AZ23" s="228"/>
      <c r="BA23" s="228"/>
      <c r="BB23" s="228"/>
      <c r="BC23" s="4"/>
      <c r="BD23" s="6"/>
      <c r="BE23" s="6"/>
      <c r="BF23" s="4"/>
      <c r="BG23" s="6"/>
      <c r="BH23" s="6"/>
      <c r="BI23" s="4"/>
    </row>
    <row r="24" spans="1:6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6"/>
      <c r="BB24" s="6"/>
      <c r="BC24" s="4"/>
      <c r="BD24" s="6"/>
      <c r="BE24" s="6"/>
      <c r="BF24" s="4"/>
      <c r="BG24" s="6"/>
      <c r="BH24" s="6"/>
      <c r="BI24" s="4"/>
    </row>
    <row r="25" spans="1:61">
      <c r="A25" s="230" t="s">
        <v>323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6"/>
      <c r="BC25" s="4"/>
      <c r="BD25" s="6"/>
      <c r="BE25" s="6"/>
      <c r="BF25" s="4"/>
      <c r="BG25" s="6"/>
      <c r="BH25" s="6"/>
      <c r="BI25" s="4"/>
    </row>
    <row r="26" spans="1:61">
      <c r="A26" s="232" t="s">
        <v>206</v>
      </c>
      <c r="B26" s="231" t="s">
        <v>324</v>
      </c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 t="s">
        <v>325</v>
      </c>
      <c r="U26" s="231"/>
      <c r="V26" s="231"/>
      <c r="W26" s="231"/>
      <c r="X26" s="231"/>
      <c r="Y26" s="231"/>
      <c r="Z26" s="231"/>
      <c r="AA26" s="231"/>
      <c r="AB26" s="231"/>
      <c r="AC26" s="231" t="s">
        <v>326</v>
      </c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2" t="s">
        <v>327</v>
      </c>
      <c r="AY26" s="232"/>
      <c r="AZ26" s="232"/>
      <c r="BA26" s="232"/>
      <c r="BB26" s="232"/>
      <c r="BC26" s="232"/>
      <c r="BD26" s="231" t="s">
        <v>328</v>
      </c>
      <c r="BE26" s="231"/>
      <c r="BF26" s="231"/>
      <c r="BG26" s="231" t="s">
        <v>329</v>
      </c>
      <c r="BH26" s="231"/>
      <c r="BI26" s="231"/>
    </row>
    <row r="27" spans="1:61">
      <c r="A27" s="232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 t="s">
        <v>121</v>
      </c>
      <c r="AD27" s="231"/>
      <c r="AE27" s="231"/>
      <c r="AF27" s="231"/>
      <c r="AG27" s="231"/>
      <c r="AH27" s="231"/>
      <c r="AI27" s="231"/>
      <c r="AJ27" s="231" t="s">
        <v>330</v>
      </c>
      <c r="AK27" s="231"/>
      <c r="AL27" s="231"/>
      <c r="AM27" s="231"/>
      <c r="AN27" s="231"/>
      <c r="AO27" s="231"/>
      <c r="AP27" s="231"/>
      <c r="AQ27" s="231" t="s">
        <v>331</v>
      </c>
      <c r="AR27" s="231"/>
      <c r="AS27" s="231"/>
      <c r="AT27" s="231"/>
      <c r="AU27" s="231"/>
      <c r="AV27" s="231"/>
      <c r="AW27" s="231"/>
      <c r="AX27" s="231" t="s">
        <v>332</v>
      </c>
      <c r="AY27" s="231"/>
      <c r="AZ27" s="231"/>
      <c r="BA27" s="231" t="s">
        <v>333</v>
      </c>
      <c r="BB27" s="231"/>
      <c r="BC27" s="231"/>
      <c r="BD27" s="231"/>
      <c r="BE27" s="251"/>
      <c r="BF27" s="231"/>
      <c r="BG27" s="231"/>
      <c r="BH27" s="251"/>
      <c r="BI27" s="231"/>
    </row>
    <row r="28" spans="1:61">
      <c r="A28" s="232"/>
      <c r="B28" s="231" t="s">
        <v>329</v>
      </c>
      <c r="C28" s="231"/>
      <c r="D28" s="231"/>
      <c r="E28" s="231"/>
      <c r="F28" s="231"/>
      <c r="G28" s="231"/>
      <c r="H28" s="231" t="s">
        <v>334</v>
      </c>
      <c r="I28" s="231"/>
      <c r="J28" s="231"/>
      <c r="K28" s="231"/>
      <c r="L28" s="231"/>
      <c r="M28" s="231"/>
      <c r="N28" s="231" t="s">
        <v>335</v>
      </c>
      <c r="O28" s="231"/>
      <c r="P28" s="231"/>
      <c r="Q28" s="231"/>
      <c r="R28" s="231"/>
      <c r="S28" s="231"/>
      <c r="T28" s="231" t="s">
        <v>329</v>
      </c>
      <c r="U28" s="231"/>
      <c r="V28" s="231"/>
      <c r="W28" s="231" t="s">
        <v>334</v>
      </c>
      <c r="X28" s="231"/>
      <c r="Y28" s="231"/>
      <c r="Z28" s="231" t="s">
        <v>335</v>
      </c>
      <c r="AA28" s="231"/>
      <c r="AB28" s="231"/>
      <c r="AC28" s="231" t="s">
        <v>329</v>
      </c>
      <c r="AD28" s="231"/>
      <c r="AE28" s="231"/>
      <c r="AF28" s="231" t="s">
        <v>334</v>
      </c>
      <c r="AG28" s="231"/>
      <c r="AH28" s="231" t="s">
        <v>335</v>
      </c>
      <c r="AI28" s="231"/>
      <c r="AJ28" s="231" t="s">
        <v>329</v>
      </c>
      <c r="AK28" s="231"/>
      <c r="AL28" s="231"/>
      <c r="AM28" s="231" t="s">
        <v>334</v>
      </c>
      <c r="AN28" s="231"/>
      <c r="AO28" s="231" t="s">
        <v>335</v>
      </c>
      <c r="AP28" s="231"/>
      <c r="AQ28" s="231" t="s">
        <v>329</v>
      </c>
      <c r="AR28" s="231"/>
      <c r="AS28" s="231"/>
      <c r="AT28" s="231" t="s">
        <v>334</v>
      </c>
      <c r="AU28" s="231"/>
      <c r="AV28" s="231" t="s">
        <v>335</v>
      </c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</row>
    <row r="29" spans="1:61">
      <c r="A29" s="232"/>
      <c r="B29" s="232" t="s">
        <v>336</v>
      </c>
      <c r="C29" s="232"/>
      <c r="D29" s="232"/>
      <c r="E29" s="232" t="s">
        <v>337</v>
      </c>
      <c r="F29" s="232"/>
      <c r="G29" s="232"/>
      <c r="H29" s="232" t="s">
        <v>336</v>
      </c>
      <c r="I29" s="232"/>
      <c r="J29" s="232"/>
      <c r="K29" s="232" t="s">
        <v>337</v>
      </c>
      <c r="L29" s="232"/>
      <c r="M29" s="232"/>
      <c r="N29" s="232" t="s">
        <v>336</v>
      </c>
      <c r="O29" s="232"/>
      <c r="P29" s="232"/>
      <c r="Q29" s="232" t="s">
        <v>337</v>
      </c>
      <c r="R29" s="232"/>
      <c r="S29" s="232"/>
      <c r="T29" s="232" t="s">
        <v>336</v>
      </c>
      <c r="U29" s="232"/>
      <c r="V29" s="232"/>
      <c r="W29" s="232" t="s">
        <v>336</v>
      </c>
      <c r="X29" s="232"/>
      <c r="Y29" s="232"/>
      <c r="Z29" s="232" t="s">
        <v>336</v>
      </c>
      <c r="AA29" s="232"/>
      <c r="AB29" s="232"/>
      <c r="AC29" s="232" t="s">
        <v>336</v>
      </c>
      <c r="AD29" s="232"/>
      <c r="AE29" s="232"/>
      <c r="AF29" s="232" t="s">
        <v>336</v>
      </c>
      <c r="AG29" s="232"/>
      <c r="AH29" s="232" t="s">
        <v>336</v>
      </c>
      <c r="AI29" s="232"/>
      <c r="AJ29" s="232" t="s">
        <v>336</v>
      </c>
      <c r="AK29" s="232"/>
      <c r="AL29" s="232"/>
      <c r="AM29" s="232" t="s">
        <v>336</v>
      </c>
      <c r="AN29" s="232"/>
      <c r="AO29" s="232" t="s">
        <v>336</v>
      </c>
      <c r="AP29" s="232"/>
      <c r="AQ29" s="232" t="s">
        <v>336</v>
      </c>
      <c r="AR29" s="232"/>
      <c r="AS29" s="232"/>
      <c r="AT29" s="232" t="s">
        <v>336</v>
      </c>
      <c r="AU29" s="232"/>
      <c r="AV29" s="232" t="s">
        <v>336</v>
      </c>
      <c r="AW29" s="232"/>
      <c r="AX29" s="232" t="s">
        <v>336</v>
      </c>
      <c r="AY29" s="232"/>
      <c r="AZ29" s="232"/>
      <c r="BA29" s="232" t="s">
        <v>336</v>
      </c>
      <c r="BB29" s="232"/>
      <c r="BC29" s="232"/>
      <c r="BD29" s="232" t="s">
        <v>336</v>
      </c>
      <c r="BE29" s="232"/>
      <c r="BF29" s="232"/>
      <c r="BG29" s="232" t="s">
        <v>336</v>
      </c>
      <c r="BH29" s="232"/>
      <c r="BI29" s="232"/>
    </row>
    <row r="30" spans="1:61">
      <c r="A30" s="1" t="s">
        <v>303</v>
      </c>
      <c r="B30" s="233">
        <f>H30+N30</f>
        <v>39</v>
      </c>
      <c r="C30" s="233"/>
      <c r="D30" s="233"/>
      <c r="E30" s="233">
        <v>1476</v>
      </c>
      <c r="F30" s="233"/>
      <c r="G30" s="233"/>
      <c r="H30" s="233">
        <v>17</v>
      </c>
      <c r="I30" s="233"/>
      <c r="J30" s="233"/>
      <c r="K30" s="233">
        <f>H30*36</f>
        <v>612</v>
      </c>
      <c r="L30" s="233"/>
      <c r="M30" s="233"/>
      <c r="N30" s="233">
        <v>22</v>
      </c>
      <c r="O30" s="233"/>
      <c r="P30" s="233"/>
      <c r="Q30" s="233">
        <f>N30*36</f>
        <v>792</v>
      </c>
      <c r="R30" s="233"/>
      <c r="S30" s="233"/>
      <c r="T30" s="233">
        <v>2</v>
      </c>
      <c r="U30" s="233"/>
      <c r="V30" s="233"/>
      <c r="W30" s="233">
        <v>1</v>
      </c>
      <c r="X30" s="233"/>
      <c r="Y30" s="233"/>
      <c r="Z30" s="233" t="s">
        <v>338</v>
      </c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3"/>
      <c r="AQ30" s="233"/>
      <c r="AR30" s="233"/>
      <c r="AS30" s="233"/>
      <c r="AT30" s="233"/>
      <c r="AU30" s="233"/>
      <c r="AV30" s="233"/>
      <c r="AW30" s="233"/>
      <c r="AX30" s="233"/>
      <c r="AY30" s="233"/>
      <c r="AZ30" s="233"/>
      <c r="BA30" s="233"/>
      <c r="BB30" s="233"/>
      <c r="BC30" s="233"/>
      <c r="BD30" s="233">
        <v>11</v>
      </c>
      <c r="BE30" s="233"/>
      <c r="BF30" s="233"/>
      <c r="BG30" s="233">
        <f>B30+T30+AC30+AJ30+AQ30+AX30+BA30+BD30</f>
        <v>52</v>
      </c>
      <c r="BH30" s="233"/>
      <c r="BI30" s="233"/>
    </row>
    <row r="31" spans="1:61">
      <c r="A31" s="1" t="s">
        <v>306</v>
      </c>
      <c r="B31" s="233">
        <f>H31+N31</f>
        <v>34</v>
      </c>
      <c r="C31" s="233"/>
      <c r="D31" s="233"/>
      <c r="E31" s="233">
        <f>K31+Q31</f>
        <v>1224</v>
      </c>
      <c r="F31" s="233"/>
      <c r="G31" s="233"/>
      <c r="H31" s="233">
        <v>16</v>
      </c>
      <c r="I31" s="233"/>
      <c r="J31" s="233"/>
      <c r="K31" s="233">
        <f>H31*36</f>
        <v>576</v>
      </c>
      <c r="L31" s="233"/>
      <c r="M31" s="233"/>
      <c r="N31" s="233">
        <v>18</v>
      </c>
      <c r="O31" s="233"/>
      <c r="P31" s="233"/>
      <c r="Q31" s="233">
        <f>N31*36</f>
        <v>648</v>
      </c>
      <c r="R31" s="233"/>
      <c r="S31" s="233"/>
      <c r="T31" s="233">
        <v>2</v>
      </c>
      <c r="U31" s="233"/>
      <c r="V31" s="233"/>
      <c r="W31" s="233" t="s">
        <v>338</v>
      </c>
      <c r="X31" s="233"/>
      <c r="Y31" s="233"/>
      <c r="Z31" s="233" t="s">
        <v>338</v>
      </c>
      <c r="AA31" s="233"/>
      <c r="AB31" s="233"/>
      <c r="AC31" s="233">
        <f>AF31+AH31</f>
        <v>5</v>
      </c>
      <c r="AD31" s="233"/>
      <c r="AE31" s="233"/>
      <c r="AF31" s="233"/>
      <c r="AG31" s="233"/>
      <c r="AH31" s="233">
        <v>5</v>
      </c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>
        <v>11</v>
      </c>
      <c r="BE31" s="233"/>
      <c r="BF31" s="233"/>
      <c r="BG31" s="233">
        <f>B31+T31+AC31+AJ31+AQ31+AX31+BA31+BD31</f>
        <v>52</v>
      </c>
      <c r="BH31" s="233"/>
      <c r="BI31" s="233"/>
    </row>
    <row r="32" spans="1:61">
      <c r="A32" s="1" t="s">
        <v>308</v>
      </c>
      <c r="B32" s="233">
        <f>H32+N32</f>
        <v>28</v>
      </c>
      <c r="C32" s="233"/>
      <c r="D32" s="233"/>
      <c r="E32" s="233">
        <f>K32+Q32</f>
        <v>1008</v>
      </c>
      <c r="F32" s="233"/>
      <c r="G32" s="233"/>
      <c r="H32" s="233">
        <v>12</v>
      </c>
      <c r="I32" s="233"/>
      <c r="J32" s="233"/>
      <c r="K32" s="233">
        <f>H32*36</f>
        <v>432</v>
      </c>
      <c r="L32" s="233"/>
      <c r="M32" s="233"/>
      <c r="N32" s="233">
        <v>16</v>
      </c>
      <c r="O32" s="233"/>
      <c r="P32" s="233"/>
      <c r="Q32" s="233">
        <f>N32*36</f>
        <v>576</v>
      </c>
      <c r="R32" s="233"/>
      <c r="S32" s="233"/>
      <c r="T32" s="233">
        <v>2</v>
      </c>
      <c r="U32" s="233"/>
      <c r="V32" s="233"/>
      <c r="W32" s="233" t="s">
        <v>338</v>
      </c>
      <c r="X32" s="233"/>
      <c r="Y32" s="233"/>
      <c r="Z32" s="233" t="s">
        <v>338</v>
      </c>
      <c r="AA32" s="233"/>
      <c r="AB32" s="233"/>
      <c r="AC32" s="233">
        <f>AF32+AH32</f>
        <v>6</v>
      </c>
      <c r="AD32" s="233"/>
      <c r="AE32" s="233"/>
      <c r="AF32" s="233" t="s">
        <v>339</v>
      </c>
      <c r="AG32" s="233"/>
      <c r="AH32" s="233">
        <v>2</v>
      </c>
      <c r="AI32" s="233"/>
      <c r="AJ32" s="233">
        <f>AM32+AO32</f>
        <v>5</v>
      </c>
      <c r="AK32" s="233"/>
      <c r="AL32" s="233"/>
      <c r="AM32" s="233"/>
      <c r="AN32" s="233"/>
      <c r="AO32" s="233">
        <v>5</v>
      </c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>
        <v>11</v>
      </c>
      <c r="BE32" s="233"/>
      <c r="BF32" s="233"/>
      <c r="BG32" s="233">
        <f>B32+T32+AC32+AJ32+AQ32+AX32+BA32+BD32</f>
        <v>52</v>
      </c>
      <c r="BH32" s="233"/>
      <c r="BI32" s="233"/>
    </row>
    <row r="33" spans="1:61">
      <c r="A33" s="1" t="s">
        <v>309</v>
      </c>
      <c r="B33" s="233">
        <f>H33+N33</f>
        <v>21</v>
      </c>
      <c r="C33" s="233"/>
      <c r="D33" s="233"/>
      <c r="E33" s="233">
        <f>K33+Q33</f>
        <v>756</v>
      </c>
      <c r="F33" s="233"/>
      <c r="G33" s="233"/>
      <c r="H33" s="233">
        <v>12</v>
      </c>
      <c r="I33" s="233"/>
      <c r="J33" s="233"/>
      <c r="K33" s="233">
        <f>H33*36</f>
        <v>432</v>
      </c>
      <c r="L33" s="233"/>
      <c r="M33" s="233"/>
      <c r="N33" s="233">
        <v>9</v>
      </c>
      <c r="O33" s="233"/>
      <c r="P33" s="233"/>
      <c r="Q33" s="233">
        <f>N33*36</f>
        <v>324</v>
      </c>
      <c r="R33" s="233"/>
      <c r="S33" s="233"/>
      <c r="T33" s="233">
        <v>2</v>
      </c>
      <c r="U33" s="233"/>
      <c r="V33" s="233"/>
      <c r="W33" s="233" t="s">
        <v>338</v>
      </c>
      <c r="X33" s="233"/>
      <c r="Y33" s="233"/>
      <c r="Z33" s="233">
        <v>1</v>
      </c>
      <c r="AA33" s="233"/>
      <c r="AB33" s="233"/>
      <c r="AC33" s="233">
        <f>AF33+AH33</f>
        <v>4</v>
      </c>
      <c r="AD33" s="233"/>
      <c r="AE33" s="233"/>
      <c r="AF33" s="233">
        <v>2</v>
      </c>
      <c r="AG33" s="233"/>
      <c r="AH33" s="233">
        <v>2</v>
      </c>
      <c r="AI33" s="233"/>
      <c r="AJ33" s="233">
        <f>AM33+AO33</f>
        <v>4</v>
      </c>
      <c r="AK33" s="233"/>
      <c r="AL33" s="233"/>
      <c r="AM33" s="233">
        <v>2</v>
      </c>
      <c r="AN33" s="233"/>
      <c r="AO33" s="233">
        <v>2</v>
      </c>
      <c r="AP33" s="233"/>
      <c r="AQ33" s="233" t="s">
        <v>339</v>
      </c>
      <c r="AR33" s="233"/>
      <c r="AS33" s="233"/>
      <c r="AT33" s="233"/>
      <c r="AU33" s="233"/>
      <c r="AV33" s="233" t="s">
        <v>339</v>
      </c>
      <c r="AW33" s="233"/>
      <c r="AX33" s="233">
        <v>4</v>
      </c>
      <c r="AY33" s="233"/>
      <c r="AZ33" s="233"/>
      <c r="BA33" s="233">
        <v>2</v>
      </c>
      <c r="BB33" s="233"/>
      <c r="BC33" s="233"/>
      <c r="BD33" s="233">
        <v>2</v>
      </c>
      <c r="BE33" s="233"/>
      <c r="BF33" s="233"/>
      <c r="BG33" s="233">
        <f>B33+T33+AC33+AJ33+AQ33+AX33+BA33+BD33</f>
        <v>43</v>
      </c>
      <c r="BH33" s="233"/>
      <c r="BI33" s="233"/>
    </row>
    <row r="34" spans="1:61">
      <c r="A34" s="1"/>
      <c r="B34" s="234">
        <f>SUM(B30:B33)</f>
        <v>122</v>
      </c>
      <c r="C34" s="235"/>
      <c r="D34" s="236"/>
      <c r="E34" s="234"/>
      <c r="F34" s="235"/>
      <c r="G34" s="236"/>
      <c r="H34" s="234">
        <f>SUM(H30:H33)</f>
        <v>57</v>
      </c>
      <c r="I34" s="235"/>
      <c r="J34" s="236"/>
      <c r="K34" s="234"/>
      <c r="L34" s="235"/>
      <c r="M34" s="236"/>
      <c r="N34" s="234">
        <f>SUM(N30:N33)</f>
        <v>65</v>
      </c>
      <c r="O34" s="235"/>
      <c r="P34" s="236"/>
      <c r="Q34" s="234"/>
      <c r="R34" s="235"/>
      <c r="S34" s="236"/>
      <c r="T34" s="234">
        <f>SUM(T30:T33)</f>
        <v>8</v>
      </c>
      <c r="U34" s="235"/>
      <c r="V34" s="236"/>
      <c r="W34" s="234"/>
      <c r="X34" s="235"/>
      <c r="Y34" s="236"/>
      <c r="Z34" s="234"/>
      <c r="AA34" s="235"/>
      <c r="AB34" s="236"/>
      <c r="AC34" s="234">
        <f>AC31+AC32+AC33</f>
        <v>15</v>
      </c>
      <c r="AD34" s="235"/>
      <c r="AE34" s="236"/>
      <c r="AF34" s="234"/>
      <c r="AG34" s="236"/>
      <c r="AH34" s="234"/>
      <c r="AI34" s="236"/>
      <c r="AJ34" s="234">
        <f>AJ32+AJ33</f>
        <v>9</v>
      </c>
      <c r="AK34" s="235"/>
      <c r="AL34" s="236"/>
      <c r="AM34" s="234"/>
      <c r="AN34" s="236"/>
      <c r="AO34" s="234"/>
      <c r="AP34" s="236"/>
      <c r="AQ34" s="234">
        <v>4</v>
      </c>
      <c r="AR34" s="235"/>
      <c r="AS34" s="236"/>
      <c r="AT34" s="234"/>
      <c r="AU34" s="236"/>
      <c r="AV34" s="234"/>
      <c r="AW34" s="236"/>
      <c r="AX34" s="234">
        <v>6</v>
      </c>
      <c r="AY34" s="235"/>
      <c r="AZ34" s="236"/>
      <c r="BA34" s="234"/>
      <c r="BB34" s="235"/>
      <c r="BC34" s="236"/>
      <c r="BD34" s="234">
        <f>BD30+BD31+BD32+BD33</f>
        <v>35</v>
      </c>
      <c r="BE34" s="235"/>
      <c r="BF34" s="236"/>
      <c r="BG34" s="234"/>
      <c r="BH34" s="235"/>
      <c r="BI34" s="236"/>
    </row>
    <row r="35" spans="1:61">
      <c r="A35" s="7" t="s">
        <v>329</v>
      </c>
      <c r="B35" s="237"/>
      <c r="C35" s="237"/>
      <c r="D35" s="237"/>
      <c r="E35" s="238">
        <f>K35+Q35</f>
        <v>4392</v>
      </c>
      <c r="F35" s="238"/>
      <c r="G35" s="238"/>
      <c r="H35" s="239"/>
      <c r="I35" s="239"/>
      <c r="J35" s="239"/>
      <c r="K35" s="240">
        <f>SUM(K30:K33)</f>
        <v>2052</v>
      </c>
      <c r="L35" s="240"/>
      <c r="M35" s="240"/>
      <c r="N35" s="239"/>
      <c r="O35" s="239"/>
      <c r="P35" s="239"/>
      <c r="Q35" s="241">
        <f>SUM(Q30:Q33)</f>
        <v>2340</v>
      </c>
      <c r="R35" s="241"/>
      <c r="S35" s="241"/>
      <c r="T35" s="242">
        <v>216</v>
      </c>
      <c r="U35" s="242"/>
      <c r="V35" s="242"/>
      <c r="W35" s="242"/>
      <c r="X35" s="242"/>
      <c r="Y35" s="242"/>
      <c r="Z35" s="242"/>
      <c r="AA35" s="242"/>
      <c r="AB35" s="242"/>
      <c r="AC35" s="243">
        <v>504</v>
      </c>
      <c r="AD35" s="243"/>
      <c r="AE35" s="243"/>
      <c r="AF35" s="242"/>
      <c r="AG35" s="242"/>
      <c r="AH35" s="242"/>
      <c r="AI35" s="242"/>
      <c r="AJ35" s="238">
        <v>432</v>
      </c>
      <c r="AK35" s="238"/>
      <c r="AL35" s="238"/>
      <c r="AM35" s="242"/>
      <c r="AN35" s="242"/>
      <c r="AO35" s="242"/>
      <c r="AP35" s="242"/>
      <c r="AQ35" s="237">
        <v>144</v>
      </c>
      <c r="AR35" s="237"/>
      <c r="AS35" s="237"/>
      <c r="AT35" s="242"/>
      <c r="AU35" s="242"/>
      <c r="AV35" s="242"/>
      <c r="AW35" s="242"/>
      <c r="AX35" s="237">
        <v>216</v>
      </c>
      <c r="AY35" s="237"/>
      <c r="AZ35" s="237"/>
      <c r="BA35" s="242"/>
      <c r="BB35" s="242"/>
      <c r="BC35" s="242"/>
      <c r="BD35" s="242"/>
      <c r="BE35" s="242"/>
      <c r="BF35" s="242"/>
      <c r="BG35" s="242">
        <v>1296</v>
      </c>
      <c r="BH35" s="242"/>
      <c r="BI35" s="242"/>
    </row>
  </sheetData>
  <mergeCells count="431">
    <mergeCell ref="BD26:BF28"/>
    <mergeCell ref="BG26:BI28"/>
    <mergeCell ref="AX27:AZ28"/>
    <mergeCell ref="BA27:BC28"/>
    <mergeCell ref="B26:S27"/>
    <mergeCell ref="T26:AB27"/>
    <mergeCell ref="AY6:AY7"/>
    <mergeCell ref="AY9:AY10"/>
    <mergeCell ref="AY12:AY13"/>
    <mergeCell ref="AY15:AY16"/>
    <mergeCell ref="AZ6:AZ7"/>
    <mergeCell ref="AZ9:AZ10"/>
    <mergeCell ref="AZ12:AZ13"/>
    <mergeCell ref="AZ15:AZ16"/>
    <mergeCell ref="BA6:BA7"/>
    <mergeCell ref="BA9:BA10"/>
    <mergeCell ref="BA12:BA13"/>
    <mergeCell ref="BA15:BA16"/>
    <mergeCell ref="AW2:AW3"/>
    <mergeCell ref="AW6:AW7"/>
    <mergeCell ref="AW9:AW10"/>
    <mergeCell ref="AW12:AW13"/>
    <mergeCell ref="AW15:AW16"/>
    <mergeCell ref="AX6:AX7"/>
    <mergeCell ref="AX9:AX10"/>
    <mergeCell ref="AX12:AX13"/>
    <mergeCell ref="AX15:AX16"/>
    <mergeCell ref="AT6:AT7"/>
    <mergeCell ref="AT9:AT10"/>
    <mergeCell ref="AT12:AT13"/>
    <mergeCell ref="AT15:AT16"/>
    <mergeCell ref="AU6:AU7"/>
    <mergeCell ref="AU9:AU10"/>
    <mergeCell ref="AU12:AU13"/>
    <mergeCell ref="AU15:AU16"/>
    <mergeCell ref="AV6:AV7"/>
    <mergeCell ref="AV9:AV10"/>
    <mergeCell ref="AV12:AV13"/>
    <mergeCell ref="AV15:AV16"/>
    <mergeCell ref="AR6:AR7"/>
    <mergeCell ref="AR9:AR10"/>
    <mergeCell ref="AR12:AR13"/>
    <mergeCell ref="AR15:AR16"/>
    <mergeCell ref="AS2:AS3"/>
    <mergeCell ref="AS6:AS7"/>
    <mergeCell ref="AS9:AS10"/>
    <mergeCell ref="AS12:AS13"/>
    <mergeCell ref="AS15:AS16"/>
    <mergeCell ref="AO6:AO7"/>
    <mergeCell ref="AO9:AO10"/>
    <mergeCell ref="AO12:AO13"/>
    <mergeCell ref="AO15:AO16"/>
    <mergeCell ref="AP6:AP7"/>
    <mergeCell ref="AP9:AP10"/>
    <mergeCell ref="AP12:AP13"/>
    <mergeCell ref="AP15:AP16"/>
    <mergeCell ref="AQ6:AQ7"/>
    <mergeCell ref="AQ9:AQ10"/>
    <mergeCell ref="AQ12:AQ13"/>
    <mergeCell ref="AQ15:AQ16"/>
    <mergeCell ref="AL6:AL7"/>
    <mergeCell ref="AL9:AL10"/>
    <mergeCell ref="AL12:AL13"/>
    <mergeCell ref="AL15:AL16"/>
    <mergeCell ref="AM6:AM7"/>
    <mergeCell ref="AM9:AM10"/>
    <mergeCell ref="AM12:AM13"/>
    <mergeCell ref="AM15:AM16"/>
    <mergeCell ref="AN6:AN7"/>
    <mergeCell ref="AN9:AN10"/>
    <mergeCell ref="AN12:AN13"/>
    <mergeCell ref="AN15:AN16"/>
    <mergeCell ref="AJ2:AJ3"/>
    <mergeCell ref="AJ6:AJ7"/>
    <mergeCell ref="AJ9:AJ10"/>
    <mergeCell ref="AJ12:AJ13"/>
    <mergeCell ref="AJ15:AJ16"/>
    <mergeCell ref="AK6:AK7"/>
    <mergeCell ref="AK9:AK10"/>
    <mergeCell ref="AK12:AK13"/>
    <mergeCell ref="AK15:AK16"/>
    <mergeCell ref="AG6:AG7"/>
    <mergeCell ref="AG9:AG10"/>
    <mergeCell ref="AG12:AG13"/>
    <mergeCell ref="AG15:AG16"/>
    <mergeCell ref="AH6:AH7"/>
    <mergeCell ref="AH9:AH10"/>
    <mergeCell ref="AH12:AH13"/>
    <mergeCell ref="AH15:AH16"/>
    <mergeCell ref="AI6:AI7"/>
    <mergeCell ref="AI9:AI10"/>
    <mergeCell ref="AI12:AI13"/>
    <mergeCell ref="AI15:AI16"/>
    <mergeCell ref="AE6:AE7"/>
    <mergeCell ref="AE9:AE10"/>
    <mergeCell ref="AE12:AE13"/>
    <mergeCell ref="AE15:AE16"/>
    <mergeCell ref="AF2:AF3"/>
    <mergeCell ref="AF6:AF7"/>
    <mergeCell ref="AF9:AF10"/>
    <mergeCell ref="AF12:AF13"/>
    <mergeCell ref="AF15:AF16"/>
    <mergeCell ref="AB6:AB7"/>
    <mergeCell ref="AB9:AB10"/>
    <mergeCell ref="AB12:AB13"/>
    <mergeCell ref="AB15:AB16"/>
    <mergeCell ref="AC6:AC7"/>
    <mergeCell ref="AC9:AC10"/>
    <mergeCell ref="AC12:AC13"/>
    <mergeCell ref="AC15:AC16"/>
    <mergeCell ref="AD6:AD7"/>
    <mergeCell ref="AD9:AD10"/>
    <mergeCell ref="AD12:AD13"/>
    <mergeCell ref="AD15:AD16"/>
    <mergeCell ref="Z6:Z7"/>
    <mergeCell ref="Z9:Z10"/>
    <mergeCell ref="Z12:Z13"/>
    <mergeCell ref="Z15:Z16"/>
    <mergeCell ref="AA2:AA3"/>
    <mergeCell ref="AA6:AA7"/>
    <mergeCell ref="AA9:AA10"/>
    <mergeCell ref="AA12:AA13"/>
    <mergeCell ref="AA15:AA16"/>
    <mergeCell ref="W6:W7"/>
    <mergeCell ref="W9:W10"/>
    <mergeCell ref="W12:W13"/>
    <mergeCell ref="W15:W16"/>
    <mergeCell ref="X6:X7"/>
    <mergeCell ref="X9:X10"/>
    <mergeCell ref="X12:X13"/>
    <mergeCell ref="X15:X16"/>
    <mergeCell ref="Y6:Y7"/>
    <mergeCell ref="Y9:Y10"/>
    <mergeCell ref="Y12:Y13"/>
    <mergeCell ref="Y15:Y16"/>
    <mergeCell ref="T6:T7"/>
    <mergeCell ref="T9:T10"/>
    <mergeCell ref="T12:T13"/>
    <mergeCell ref="T15:T16"/>
    <mergeCell ref="U6:U7"/>
    <mergeCell ref="U9:U10"/>
    <mergeCell ref="U12:U13"/>
    <mergeCell ref="U15:U16"/>
    <mergeCell ref="V6:V7"/>
    <mergeCell ref="V9:V10"/>
    <mergeCell ref="V12:V13"/>
    <mergeCell ref="V15:V16"/>
    <mergeCell ref="Q6:Q7"/>
    <mergeCell ref="Q9:Q10"/>
    <mergeCell ref="Q12:Q13"/>
    <mergeCell ref="Q15:Q16"/>
    <mergeCell ref="R6:R7"/>
    <mergeCell ref="R9:R10"/>
    <mergeCell ref="R12:R13"/>
    <mergeCell ref="R15:R16"/>
    <mergeCell ref="S2:S3"/>
    <mergeCell ref="S9:S10"/>
    <mergeCell ref="S12:S13"/>
    <mergeCell ref="S15:S16"/>
    <mergeCell ref="N6:N7"/>
    <mergeCell ref="N9:N10"/>
    <mergeCell ref="N12:N13"/>
    <mergeCell ref="N15:N16"/>
    <mergeCell ref="O6:O7"/>
    <mergeCell ref="O9:O10"/>
    <mergeCell ref="O12:O13"/>
    <mergeCell ref="O15:O16"/>
    <mergeCell ref="P6:P7"/>
    <mergeCell ref="P9:P10"/>
    <mergeCell ref="P12:P13"/>
    <mergeCell ref="P15:P16"/>
    <mergeCell ref="K6:K7"/>
    <mergeCell ref="K9:K10"/>
    <mergeCell ref="K12:K13"/>
    <mergeCell ref="K15:K16"/>
    <mergeCell ref="L6:L7"/>
    <mergeCell ref="L9:L10"/>
    <mergeCell ref="L12:L13"/>
    <mergeCell ref="L15:L16"/>
    <mergeCell ref="M6:M7"/>
    <mergeCell ref="M9:M10"/>
    <mergeCell ref="M12:M13"/>
    <mergeCell ref="M15:M16"/>
    <mergeCell ref="I6:I7"/>
    <mergeCell ref="I9:I10"/>
    <mergeCell ref="I12:I13"/>
    <mergeCell ref="I15:I16"/>
    <mergeCell ref="J2:J3"/>
    <mergeCell ref="J6:J7"/>
    <mergeCell ref="J9:J10"/>
    <mergeCell ref="J12:J13"/>
    <mergeCell ref="J15:J16"/>
    <mergeCell ref="AX35:AZ35"/>
    <mergeCell ref="BA35:BC35"/>
    <mergeCell ref="BD35:BF35"/>
    <mergeCell ref="BG35:BI35"/>
    <mergeCell ref="A2:A4"/>
    <mergeCell ref="A6:A7"/>
    <mergeCell ref="A9:A10"/>
    <mergeCell ref="A12:A13"/>
    <mergeCell ref="A15:A16"/>
    <mergeCell ref="A26:A29"/>
    <mergeCell ref="B6:B7"/>
    <mergeCell ref="B9:B10"/>
    <mergeCell ref="B12:B13"/>
    <mergeCell ref="B15:B16"/>
    <mergeCell ref="C6:C7"/>
    <mergeCell ref="C9:C10"/>
    <mergeCell ref="C12:C13"/>
    <mergeCell ref="C15:C16"/>
    <mergeCell ref="D6:D7"/>
    <mergeCell ref="D9:D10"/>
    <mergeCell ref="D12:D13"/>
    <mergeCell ref="D15:D16"/>
    <mergeCell ref="E6:E7"/>
    <mergeCell ref="E9:E10"/>
    <mergeCell ref="AC35:AE35"/>
    <mergeCell ref="AF35:AG35"/>
    <mergeCell ref="AH35:AI35"/>
    <mergeCell ref="AJ35:AL35"/>
    <mergeCell ref="AM35:AN35"/>
    <mergeCell ref="AO35:AP35"/>
    <mergeCell ref="AQ35:AS35"/>
    <mergeCell ref="AT35:AU35"/>
    <mergeCell ref="AV35:AW35"/>
    <mergeCell ref="B35:D35"/>
    <mergeCell ref="E35:G35"/>
    <mergeCell ref="H35:J35"/>
    <mergeCell ref="K35:M35"/>
    <mergeCell ref="N35:P35"/>
    <mergeCell ref="Q35:S35"/>
    <mergeCell ref="T35:V35"/>
    <mergeCell ref="W35:Y35"/>
    <mergeCell ref="Z35:AB35"/>
    <mergeCell ref="BD33:BF33"/>
    <mergeCell ref="BG33:BI33"/>
    <mergeCell ref="B34:D34"/>
    <mergeCell ref="E34:G34"/>
    <mergeCell ref="H34:J34"/>
    <mergeCell ref="K34:M34"/>
    <mergeCell ref="N34:P34"/>
    <mergeCell ref="Q34:S34"/>
    <mergeCell ref="T34:V34"/>
    <mergeCell ref="W34:Y34"/>
    <mergeCell ref="Z34:AB34"/>
    <mergeCell ref="AC34:AE34"/>
    <mergeCell ref="AF34:AG34"/>
    <mergeCell ref="AH34:AI34"/>
    <mergeCell ref="AJ34:AL34"/>
    <mergeCell ref="AM34:AN34"/>
    <mergeCell ref="AO34:AP34"/>
    <mergeCell ref="AQ34:AS34"/>
    <mergeCell ref="AT34:AU34"/>
    <mergeCell ref="AV34:AW34"/>
    <mergeCell ref="AX34:AZ34"/>
    <mergeCell ref="BA34:BC34"/>
    <mergeCell ref="BD34:BF34"/>
    <mergeCell ref="BG34:BI34"/>
    <mergeCell ref="AX32:AZ32"/>
    <mergeCell ref="BA32:BC32"/>
    <mergeCell ref="BD32:BF32"/>
    <mergeCell ref="BG32:BI32"/>
    <mergeCell ref="B33:D33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AF33:AG33"/>
    <mergeCell ref="AH33:AI33"/>
    <mergeCell ref="AJ33:AL33"/>
    <mergeCell ref="AM33:AN33"/>
    <mergeCell ref="AO33:AP33"/>
    <mergeCell ref="AQ33:AS33"/>
    <mergeCell ref="AT33:AU33"/>
    <mergeCell ref="AV33:AW33"/>
    <mergeCell ref="AX33:AZ33"/>
    <mergeCell ref="BA33:BC33"/>
    <mergeCell ref="AC32:AE32"/>
    <mergeCell ref="AF32:AG32"/>
    <mergeCell ref="AH32:AI32"/>
    <mergeCell ref="AJ32:AL32"/>
    <mergeCell ref="AM32:AN32"/>
    <mergeCell ref="AO32:AP32"/>
    <mergeCell ref="AQ32:AS32"/>
    <mergeCell ref="AT32:AU32"/>
    <mergeCell ref="AV32:AW32"/>
    <mergeCell ref="B32:D32"/>
    <mergeCell ref="E32:G32"/>
    <mergeCell ref="H32:J32"/>
    <mergeCell ref="K32:M32"/>
    <mergeCell ref="N32:P32"/>
    <mergeCell ref="Q32:S32"/>
    <mergeCell ref="T32:V32"/>
    <mergeCell ref="W32:Y32"/>
    <mergeCell ref="Z32:AB32"/>
    <mergeCell ref="BD30:BF30"/>
    <mergeCell ref="BG30:BI30"/>
    <mergeCell ref="B31:D31"/>
    <mergeCell ref="E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AF31:AG31"/>
    <mergeCell ref="AH31:AI31"/>
    <mergeCell ref="AJ31:AL31"/>
    <mergeCell ref="AM31:AN31"/>
    <mergeCell ref="AO31:AP31"/>
    <mergeCell ref="AQ31:AS31"/>
    <mergeCell ref="AT31:AU31"/>
    <mergeCell ref="AV31:AW31"/>
    <mergeCell ref="AX31:AZ31"/>
    <mergeCell ref="BA31:BC31"/>
    <mergeCell ref="BD31:BF31"/>
    <mergeCell ref="BG31:BI31"/>
    <mergeCell ref="AX29:AZ29"/>
    <mergeCell ref="BA29:BC29"/>
    <mergeCell ref="BD29:BF29"/>
    <mergeCell ref="BG29:BI29"/>
    <mergeCell ref="B30:D30"/>
    <mergeCell ref="E30:G30"/>
    <mergeCell ref="H30:J30"/>
    <mergeCell ref="K30:M30"/>
    <mergeCell ref="N30:P30"/>
    <mergeCell ref="Q30:S30"/>
    <mergeCell ref="T30:V30"/>
    <mergeCell ref="W30:Y30"/>
    <mergeCell ref="Z30:AB30"/>
    <mergeCell ref="AC30:AE30"/>
    <mergeCell ref="AF30:AG30"/>
    <mergeCell ref="AH30:AI30"/>
    <mergeCell ref="AJ30:AL30"/>
    <mergeCell ref="AM30:AN30"/>
    <mergeCell ref="AO30:AP30"/>
    <mergeCell ref="AQ30:AS30"/>
    <mergeCell ref="AT30:AU30"/>
    <mergeCell ref="AV30:AW30"/>
    <mergeCell ref="AX30:AZ30"/>
    <mergeCell ref="BA30:BC30"/>
    <mergeCell ref="AC29:AE29"/>
    <mergeCell ref="AF29:AG29"/>
    <mergeCell ref="AH29:AI29"/>
    <mergeCell ref="AJ29:AL29"/>
    <mergeCell ref="AM29:AN29"/>
    <mergeCell ref="AO29:AP29"/>
    <mergeCell ref="AQ29:AS29"/>
    <mergeCell ref="AT29:AU29"/>
    <mergeCell ref="AV29:AW29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25:BA25"/>
    <mergeCell ref="AC26:AW26"/>
    <mergeCell ref="AX26:BC26"/>
    <mergeCell ref="AC27:AI27"/>
    <mergeCell ref="AJ27:AP27"/>
    <mergeCell ref="AQ27:AW27"/>
    <mergeCell ref="B28:G28"/>
    <mergeCell ref="H28:M28"/>
    <mergeCell ref="N28:S28"/>
    <mergeCell ref="T28:V28"/>
    <mergeCell ref="W28:Y28"/>
    <mergeCell ref="Z28:AB28"/>
    <mergeCell ref="AC28:AE28"/>
    <mergeCell ref="AF28:AG28"/>
    <mergeCell ref="AH28:AI28"/>
    <mergeCell ref="AJ28:AL28"/>
    <mergeCell ref="AM28:AN28"/>
    <mergeCell ref="AO28:AP28"/>
    <mergeCell ref="AQ28:AS28"/>
    <mergeCell ref="AT28:AU28"/>
    <mergeCell ref="AV28:AW28"/>
    <mergeCell ref="A19:F19"/>
    <mergeCell ref="H19:V19"/>
    <mergeCell ref="Z19:AF19"/>
    <mergeCell ref="AS19:BI19"/>
    <mergeCell ref="H21:Q21"/>
    <mergeCell ref="Z21:AP21"/>
    <mergeCell ref="AS21:BF21"/>
    <mergeCell ref="H23:Q23"/>
    <mergeCell ref="Z23:AP23"/>
    <mergeCell ref="AS23:BB23"/>
    <mergeCell ref="AK2:AN2"/>
    <mergeCell ref="AO2:AR2"/>
    <mergeCell ref="AT2:AV2"/>
    <mergeCell ref="AX2:BA2"/>
    <mergeCell ref="B5:BA5"/>
    <mergeCell ref="B8:BA8"/>
    <mergeCell ref="B11:BA11"/>
    <mergeCell ref="B14:BA14"/>
    <mergeCell ref="B17:BA17"/>
    <mergeCell ref="E12:E13"/>
    <mergeCell ref="E15:E16"/>
    <mergeCell ref="F2:F3"/>
    <mergeCell ref="F6:F7"/>
    <mergeCell ref="F9:F10"/>
    <mergeCell ref="F12:F13"/>
    <mergeCell ref="F15:F16"/>
    <mergeCell ref="G6:G7"/>
    <mergeCell ref="G9:G10"/>
    <mergeCell ref="G12:G13"/>
    <mergeCell ref="G15:G16"/>
    <mergeCell ref="H6:H7"/>
    <mergeCell ref="H9:H10"/>
    <mergeCell ref="H12:H13"/>
    <mergeCell ref="H15:H16"/>
    <mergeCell ref="A1:Q1"/>
    <mergeCell ref="B2:E2"/>
    <mergeCell ref="G2:I2"/>
    <mergeCell ref="K2:M2"/>
    <mergeCell ref="O2:R2"/>
    <mergeCell ref="T2:V2"/>
    <mergeCell ref="X2:Z2"/>
    <mergeCell ref="AB2:AE2"/>
    <mergeCell ref="AG2:AI2"/>
    <mergeCell ref="W2:W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уч. план</vt:lpstr>
      <vt:lpstr>титул</vt:lpstr>
      <vt:lpstr>график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2025-07-07T10:35:53Z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CBEE34EA1E9945E89D186E9BB2116AE1_12</vt:lpwstr>
  </property>
  <property fmtid="{D5CDD505-2E9C-101B-9397-08002B2CF9AE}" pid="3" name="KSOProductBuildVer">
    <vt:lpwstr>1049-12.2.0.21931</vt:lpwstr>
  </property>
</Properties>
</file>