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/>
  <xr:revisionPtr revIDLastSave="0" documentId="13_ncr:1_{82D5CAB8-2DCA-4D06-AB4C-B7A4CD2F9A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титул" sheetId="3" r:id="rId1"/>
    <sheet name="Лист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" l="1"/>
  <c r="M12" i="2" l="1"/>
  <c r="E82" i="2" l="1"/>
  <c r="E69" i="2"/>
  <c r="D91" i="2"/>
  <c r="D82" i="2"/>
  <c r="D69" i="2"/>
  <c r="D68" i="2" l="1"/>
  <c r="J48" i="2"/>
  <c r="K48" i="2"/>
  <c r="H48" i="2"/>
  <c r="H40" i="2"/>
  <c r="G48" i="2"/>
  <c r="F48" i="2"/>
  <c r="E48" i="2"/>
  <c r="D48" i="2"/>
  <c r="Q12" i="2" l="1"/>
  <c r="L82" i="2"/>
  <c r="H82" i="2"/>
  <c r="G82" i="2"/>
  <c r="F82" i="2"/>
  <c r="G12" i="2"/>
  <c r="H12" i="2"/>
  <c r="L69" i="2"/>
  <c r="I43" i="2"/>
  <c r="J44" i="2"/>
  <c r="D47" i="2"/>
  <c r="E47" i="2"/>
  <c r="I47" i="2"/>
  <c r="D40" i="2" l="1"/>
  <c r="F69" i="2"/>
  <c r="G69" i="2"/>
  <c r="E40" i="2"/>
  <c r="E101" i="2" s="1"/>
  <c r="F40" i="2"/>
  <c r="D12" i="2" l="1"/>
  <c r="F12" i="2"/>
  <c r="F91" i="2" l="1"/>
  <c r="F101" i="2" s="1"/>
  <c r="E91" i="2"/>
  <c r="D101" i="2"/>
  <c r="G40" i="2"/>
  <c r="AB12" i="2"/>
  <c r="Y12" i="2"/>
  <c r="W12" i="2"/>
  <c r="U12" i="2"/>
  <c r="S12" i="2"/>
</calcChain>
</file>

<file path=xl/sharedStrings.xml><?xml version="1.0" encoding="utf-8"?>
<sst xmlns="http://schemas.openxmlformats.org/spreadsheetml/2006/main" count="294" uniqueCount="231">
  <si>
    <t>Учебный план</t>
  </si>
  <si>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</si>
  <si>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</si>
  <si>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</si>
  <si>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</si>
  <si>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</si>
  <si>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</si>
  <si>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</si>
  <si>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</si>
  <si>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</si>
  <si>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</si>
  <si>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</si>
  <si>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IV курс</t>
  </si>
  <si>
    <t>Всего учебных занятий</t>
  </si>
  <si>
    <t>в т.ч. по учебным дисциплинам, МДК</t>
  </si>
  <si>
    <t>1 семестр - 17 недель</t>
  </si>
  <si>
    <t>2 семестр - 24 недель</t>
  </si>
  <si>
    <t>2 семестр - 25 недель</t>
  </si>
  <si>
    <t>2 семестр - 18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</si>
  <si>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</si>
  <si>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</si>
  <si>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</si>
  <si>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</si>
  <si>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</si>
  <si>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</si>
  <si>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</si>
  <si>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 xml:space="preserve">Учебная и производственная практики </t>
  </si>
  <si>
    <t>Общеобразовательный цикл</t>
  </si>
  <si>
    <t>Русский язык</t>
  </si>
  <si>
    <t>Литература</t>
  </si>
  <si>
    <t>Иностранный язык</t>
  </si>
  <si>
    <t>Математика</t>
  </si>
  <si>
    <t>Физическая культура</t>
  </si>
  <si>
    <t>Родной язык</t>
  </si>
  <si>
    <t>Э</t>
  </si>
  <si>
    <t>ИП</t>
  </si>
  <si>
    <t>Обязательная часть общеобразовательной программы</t>
  </si>
  <si>
    <t>ОГСЭ 00</t>
  </si>
  <si>
    <t>Иностранный язык в профессиональной деятельности</t>
  </si>
  <si>
    <t>Экологические основы природопользования</t>
  </si>
  <si>
    <t>Безопасность жизнедеятельности</t>
  </si>
  <si>
    <t>Эффективное поведение на рынке труда</t>
  </si>
  <si>
    <t>Основы финансовой грамотности</t>
  </si>
  <si>
    <t>Профессиональный учебный цикл</t>
  </si>
  <si>
    <t>ПМ 00</t>
  </si>
  <si>
    <t>Экзамен по модулю</t>
  </si>
  <si>
    <t>ПМ 01 Э</t>
  </si>
  <si>
    <t>ПП 05 Э</t>
  </si>
  <si>
    <t>Квалификационный экзамен</t>
  </si>
  <si>
    <t>ПДП 00</t>
  </si>
  <si>
    <t>Производственная практика (преддипломная)</t>
  </si>
  <si>
    <t>ГИА 00</t>
  </si>
  <si>
    <t>Государственная итоговая аттестация</t>
  </si>
  <si>
    <t>ГИА 01</t>
  </si>
  <si>
    <t>Проведение демонстрационного экзамена</t>
  </si>
  <si>
    <t>ГИА 02</t>
  </si>
  <si>
    <t>Защита выпускной квалификационной работы</t>
  </si>
  <si>
    <t>Д/З</t>
  </si>
  <si>
    <t>Директор ГПОАУ ЯО РКОТ</t>
  </si>
  <si>
    <t>сам. Работа</t>
  </si>
  <si>
    <t>сам.   работа</t>
  </si>
  <si>
    <t>сам работа</t>
  </si>
  <si>
    <t xml:space="preserve">сам работа </t>
  </si>
  <si>
    <t>сам ра</t>
  </si>
  <si>
    <t xml:space="preserve"> Русский язык и литература</t>
  </si>
  <si>
    <t>Иностранные языки</t>
  </si>
  <si>
    <t>Физика</t>
  </si>
  <si>
    <t>Информатика</t>
  </si>
  <si>
    <t>Математика и информатика</t>
  </si>
  <si>
    <t xml:space="preserve">Индивидуальный проект </t>
  </si>
  <si>
    <t>Основы философиии</t>
  </si>
  <si>
    <t>Инженерная графика</t>
  </si>
  <si>
    <t>Техническая механика</t>
  </si>
  <si>
    <t>Информационные технологии в профессиональной деятельности</t>
  </si>
  <si>
    <t>Компьютерная графика</t>
  </si>
  <si>
    <t>Охрана труда</t>
  </si>
  <si>
    <t>Управление трудовым коллективом</t>
  </si>
  <si>
    <t>Психолоия общения</t>
  </si>
  <si>
    <t>ОП.01</t>
  </si>
  <si>
    <t>ОП.02</t>
  </si>
  <si>
    <t>Материаловедение</t>
  </si>
  <si>
    <t>ОП.04</t>
  </si>
  <si>
    <t>Электротехника и электронная техника</t>
  </si>
  <si>
    <t>ОП.05</t>
  </si>
  <si>
    <t>Основы гидравлики и теплотехники</t>
  </si>
  <si>
    <t>ОП.06</t>
  </si>
  <si>
    <t>Основы агрономии</t>
  </si>
  <si>
    <t>ОП.07</t>
  </si>
  <si>
    <t>Основы зоотехнии</t>
  </si>
  <si>
    <t>ОП.08</t>
  </si>
  <si>
    <t>ОП.09</t>
  </si>
  <si>
    <t>ОП.10</t>
  </si>
  <si>
    <t>Основы экономики, менеджмента и маркетинга</t>
  </si>
  <si>
    <t>ОП.11</t>
  </si>
  <si>
    <t>ОП.12</t>
  </si>
  <si>
    <t>ОП.13</t>
  </si>
  <si>
    <t>Правила дорожного движения</t>
  </si>
  <si>
    <t>ОП.14</t>
  </si>
  <si>
    <t>ОП.15</t>
  </si>
  <si>
    <t>ОП.16</t>
  </si>
  <si>
    <t>ОП.17</t>
  </si>
  <si>
    <t>Безопасность управления транспортными средствами</t>
  </si>
  <si>
    <t>ОП.18</t>
  </si>
  <si>
    <t>ПМ.01</t>
  </si>
  <si>
    <t>МДК.01.01</t>
  </si>
  <si>
    <t>МДК.01.02</t>
  </si>
  <si>
    <t>Подготовка тракторов и сельскохозяйственных машин и механизмов к работе</t>
  </si>
  <si>
    <t>УП.01.01</t>
  </si>
  <si>
    <t>По назначению и общему устройству тракторов, автомобилей и сельскохозяйственных машин</t>
  </si>
  <si>
    <t>УП.01.02</t>
  </si>
  <si>
    <t>По подготовке тракторов и сельскохозяйственных машин и механизмов к работе</t>
  </si>
  <si>
    <t>ПМ.02</t>
  </si>
  <si>
    <t>МДК.02.02</t>
  </si>
  <si>
    <t>Технология механизированнных работ в растениеводстве</t>
  </si>
  <si>
    <t>МДК.02.03</t>
  </si>
  <si>
    <t>УП.02.01</t>
  </si>
  <si>
    <t>по комплектованию машино-тракторного агрегата для выполнения сельскохозяйственных работ</t>
  </si>
  <si>
    <t>УП.02.02</t>
  </si>
  <si>
    <t>по технологии механизированнных работ в растениеводстве</t>
  </si>
  <si>
    <t>УП.02.03</t>
  </si>
  <si>
    <t>по технологии механизированных работ в животноводстве</t>
  </si>
  <si>
    <t>Технология механизированных работ в животноводстве</t>
  </si>
  <si>
    <t>МДК.02.01</t>
  </si>
  <si>
    <t>Комплектование машино-тракторного агрегата для выполнения сельскохозяйственных работ</t>
  </si>
  <si>
    <t>Система технического обслуживания и ремонта сельскохозяйственных машин и механизмов</t>
  </si>
  <si>
    <t>Технологические процессы ремонтного производства</t>
  </si>
  <si>
    <t>Учебная практика по системам технического обслуживания и ремонта сельскохозяйственных машин и механизмов</t>
  </si>
  <si>
    <t>Учебная практика по технологическим процессам ремонтного производства</t>
  </si>
  <si>
    <t>э</t>
  </si>
  <si>
    <t>д/з</t>
  </si>
  <si>
    <t>Освоение рабочей профессии 19205 "Тракторист-машинист сельскохозяйственного производства"</t>
  </si>
  <si>
    <t>Освоение одной или нескольких профессий рабочих и служащих</t>
  </si>
  <si>
    <t>Подготовка выпускной квалификационной работы</t>
  </si>
  <si>
    <t>ИТОГО</t>
  </si>
  <si>
    <t>Социально-гуманитарный цикл</t>
  </si>
  <si>
    <t>История России</t>
  </si>
  <si>
    <t>СГ 01</t>
  </si>
  <si>
    <t>СГ 02</t>
  </si>
  <si>
    <t>СГ 03</t>
  </si>
  <si>
    <t>СГ.04</t>
  </si>
  <si>
    <t>СГ.05</t>
  </si>
  <si>
    <t>СГ 06</t>
  </si>
  <si>
    <t>Общепрофессиональный цикл</t>
  </si>
  <si>
    <t>Математические методы решения прикладных профессиональных задач</t>
  </si>
  <si>
    <t>ОП.19</t>
  </si>
  <si>
    <t>ОП.20</t>
  </si>
  <si>
    <t>Основы взаимозаменяемости и
технические измерения</t>
  </si>
  <si>
    <t>Правовые основы профессиональной деятельности и охраны труда</t>
  </si>
  <si>
    <t>ОП</t>
  </si>
  <si>
    <t>Назначение, общее устройство,
режимы работы тракторов,
автомобилей,сельскохозяйственных машин иоборудования</t>
  </si>
  <si>
    <t>Эксплуатация
сельскохозяйственной
техники и оборудования</t>
  </si>
  <si>
    <t>МДК.01.03</t>
  </si>
  <si>
    <t>УП.01.03</t>
  </si>
  <si>
    <t>МДК.01.04</t>
  </si>
  <si>
    <t>МДК.01.05</t>
  </si>
  <si>
    <t>УП.01.04</t>
  </si>
  <si>
    <t>УП.01.05</t>
  </si>
  <si>
    <t>Производственная практика</t>
  </si>
  <si>
    <t>ПП.01.</t>
  </si>
  <si>
    <t>Ремонт сельскохозяйственной
техники и оборудования</t>
  </si>
  <si>
    <t>Организация производства и
управление на
сельскохозяйственном
предприятии</t>
  </si>
  <si>
    <t>Учебная практика по организации производства и
управления на
сельскохозяйственном
предприятии.</t>
  </si>
  <si>
    <t>ПМ 03</t>
  </si>
  <si>
    <t>ПП 03.</t>
  </si>
  <si>
    <t>МДК 03.01</t>
  </si>
  <si>
    <t>УП 03.01</t>
  </si>
  <si>
    <t xml:space="preserve">Производственная практика </t>
  </si>
  <si>
    <t>СГ 07</t>
  </si>
  <si>
    <t>ПП.02.</t>
  </si>
  <si>
    <t>ПП 02Э</t>
  </si>
  <si>
    <t>ОУДБ.01</t>
  </si>
  <si>
    <t>ОУДБ.02</t>
  </si>
  <si>
    <t>ОУДБ.03</t>
  </si>
  <si>
    <t>ОУДБ.05</t>
  </si>
  <si>
    <t>ОУДБ.06</t>
  </si>
  <si>
    <t>ОУДБ.07</t>
  </si>
  <si>
    <t>ОУДБ.10</t>
  </si>
  <si>
    <t>ОУДБ.12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</si>
  <si>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</si>
  <si>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</si>
  <si>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</si>
  <si>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</si>
  <si>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</si>
  <si>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Химия</t>
  </si>
  <si>
    <t>Биология</t>
  </si>
  <si>
    <t xml:space="preserve"> Физическая культура, экология и основы безопасности жизнедеятельности</t>
  </si>
  <si>
    <t>Общие учебные дисциплины</t>
  </si>
  <si>
    <t>Учебные дисциплины по выбору</t>
  </si>
  <si>
    <t>Родной язык/ Родная литература</t>
  </si>
  <si>
    <t>ОУДУ.04</t>
  </si>
  <si>
    <t>ОУДУ.09</t>
  </si>
  <si>
    <t>ОУДБ.11</t>
  </si>
  <si>
    <t>ОУДБ.08</t>
  </si>
  <si>
    <t>ОУДБ.13</t>
  </si>
  <si>
    <t>ОУДВ.14</t>
  </si>
  <si>
    <t>ОУДВ.15</t>
  </si>
  <si>
    <t>Основы шахматной игры</t>
  </si>
  <si>
    <t>Основы  проектной деятельности</t>
  </si>
  <si>
    <t>Экзаменов</t>
  </si>
  <si>
    <t>Дифференцированных зачётов</t>
  </si>
  <si>
    <t>Учебная практика</t>
  </si>
  <si>
    <t>Преддипломная практика</t>
  </si>
  <si>
    <t>Утверждаю</t>
  </si>
  <si>
    <t>Кудрявцева Т.Н.</t>
  </si>
  <si>
    <t>УЧЕБНЫЙ ПЛАН</t>
  </si>
  <si>
    <t>основной профессиональной образовательной программы среднего профессионального образования</t>
  </si>
  <si>
    <t>Государственное  профессиональное образовательное автономное учреждение среднего профессионального образования Ярославской области Ростовский колледж отраслевых технологий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</si>
  <si>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</si>
  <si>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</si>
  <si>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</si>
  <si>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</si>
  <si>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</si>
  <si>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</si>
  <si>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основного общего образования</t>
  </si>
  <si>
    <t>квалификация</t>
  </si>
  <si>
    <t>форма обучения</t>
  </si>
  <si>
    <t>очная</t>
  </si>
  <si>
    <t xml:space="preserve">нормативный срок освоения ОПОП  </t>
  </si>
  <si>
    <t>3г 10м</t>
  </si>
  <si>
    <t>год начала подготовки по УП</t>
  </si>
  <si>
    <t>профиль получаемого профессионального образования</t>
  </si>
  <si>
    <t>технологический</t>
  </si>
  <si>
    <t>при реализации программы среднего (полного) общего образования</t>
  </si>
  <si>
    <t>Приказ об утверждении ФГОС</t>
  </si>
  <si>
    <t xml:space="preserve">от </t>
  </si>
  <si>
    <t xml:space="preserve">     № </t>
  </si>
  <si>
    <t>35.02.16</t>
  </si>
  <si>
    <t>Эксплуатация и ремонт сельскохозяйственной техники и оборудования</t>
  </si>
  <si>
    <t>техник-механик</t>
  </si>
  <si>
    <t>35.02 16 Эксплуатация и ремонт сельскохозяйственной техники и оборудования  группа24МО-9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</si>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</sst>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97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9" fillId="0" borderId="1" xfId="0" applyFont="1" applyBorder="1"/>
    <xf numFmtId="0" fontId="10" fillId="0" borderId="1" xfId="0" applyFont="1" applyBorder="1"/>
    <xf numFmtId="0" fontId="11" fillId="0" borderId="4" xfId="1" applyNumberFormat="1" applyFont="1" applyFill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3" fillId="8" borderId="4" xfId="3" applyNumberFormat="1" applyFont="1" applyFill="1" applyBorder="1" applyAlignment="1">
      <alignment horizontal="center" vertical="center" wrapText="1"/>
    </xf>
    <xf numFmtId="0" fontId="13" fillId="8" borderId="1" xfId="3" applyNumberFormat="1" applyFont="1" applyFill="1" applyBorder="1" applyAlignment="1">
      <alignment horizontal="left" vertical="center" wrapText="1"/>
    </xf>
    <xf numFmtId="0" fontId="12" fillId="8" borderId="1" xfId="3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/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wrapText="1"/>
    </xf>
    <xf numFmtId="0" fontId="5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1" xfId="0" applyFont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9" fillId="10" borderId="1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/>
    </xf>
    <xf numFmtId="0" fontId="9" fillId="7" borderId="1" xfId="0" applyFont="1" applyFill="1" applyBorder="1" applyAlignment="1">
      <alignment horizontal="right"/>
    </xf>
    <xf numFmtId="0" fontId="7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0" fontId="9" fillId="8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15" fillId="9" borderId="0" xfId="1" applyFont="1" applyFill="1" applyAlignment="1" applyProtection="1">
      <alignment horizontal="center" vertical="center"/>
      <protection locked="0"/>
    </xf>
    <xf numFmtId="0" fontId="15" fillId="9" borderId="0" xfId="1" applyFont="1" applyFill="1" applyAlignment="1" applyProtection="1">
      <alignment horizontal="left" vertical="center"/>
      <protection locked="0"/>
    </xf>
    <xf numFmtId="0" fontId="16" fillId="9" borderId="0" xfId="1" applyFont="1" applyFill="1" applyAlignment="1" applyProtection="1">
      <alignment horizontal="center" vertical="center"/>
      <protection locked="0"/>
    </xf>
    <xf numFmtId="0" fontId="16" fillId="9" borderId="0" xfId="1" applyFont="1" applyFill="1" applyAlignment="1" applyProtection="1">
      <alignment horizontal="left" vertical="center"/>
      <protection locked="0"/>
    </xf>
    <xf numFmtId="0" fontId="20" fillId="9" borderId="0" xfId="1" applyFont="1" applyFill="1" applyAlignment="1" applyProtection="1">
      <alignment horizontal="left" vertical="center"/>
      <protection locked="0"/>
    </xf>
    <xf numFmtId="0" fontId="22" fillId="9" borderId="0" xfId="1" applyFont="1" applyFill="1" applyAlignment="1" applyProtection="1">
      <alignment horizontal="right" vertical="center"/>
      <protection locked="0"/>
    </xf>
    <xf numFmtId="0" fontId="9" fillId="0" borderId="0" xfId="0" applyFont="1" applyAlignment="1"/>
    <xf numFmtId="0" fontId="22" fillId="9" borderId="0" xfId="1" applyFont="1" applyFill="1" applyAlignment="1" applyProtection="1">
      <alignment horizontal="right" vertical="center"/>
      <protection locked="0"/>
    </xf>
    <xf numFmtId="0" fontId="4" fillId="9" borderId="0" xfId="1" applyFont="1" applyFill="1" applyAlignment="1" applyProtection="1">
      <alignment horizontal="left" vertical="center"/>
      <protection locked="0"/>
    </xf>
    <xf numFmtId="0" fontId="5" fillId="9" borderId="0" xfId="1" applyFont="1" applyFill="1" applyBorder="1" applyAlignment="1" applyProtection="1">
      <alignment horizontal="left" vertical="center" wrapText="1"/>
      <protection locked="0"/>
    </xf>
    <xf numFmtId="0" fontId="19" fillId="9" borderId="0" xfId="1" applyFont="1" applyFill="1" applyAlignment="1" applyProtection="1">
      <alignment horizontal="left" vertical="top"/>
      <protection locked="0"/>
    </xf>
    <xf numFmtId="0" fontId="20" fillId="9" borderId="0" xfId="1" applyFont="1" applyFill="1" applyAlignment="1" applyProtection="1">
      <alignment horizontal="left" vertical="center"/>
      <protection locked="0"/>
    </xf>
    <xf numFmtId="14" fontId="5" fillId="9" borderId="0" xfId="1" applyNumberFormat="1" applyFont="1" applyFill="1" applyBorder="1" applyAlignment="1" applyProtection="1">
      <alignment horizontal="center" vertical="center"/>
      <protection locked="0"/>
    </xf>
    <xf numFmtId="0" fontId="5" fillId="9" borderId="0" xfId="1" applyFont="1" applyFill="1" applyBorder="1" applyAlignment="1" applyProtection="1">
      <alignment horizontal="center" vertical="center"/>
      <protection locked="0"/>
    </xf>
    <xf numFmtId="0" fontId="21" fillId="9" borderId="0" xfId="1" applyFont="1" applyFill="1" applyBorder="1" applyAlignment="1" applyProtection="1">
      <alignment horizontal="left" vertical="center"/>
      <protection locked="0"/>
    </xf>
    <xf numFmtId="0" fontId="16" fillId="9" borderId="0" xfId="1" applyFont="1" applyFill="1" applyAlignment="1" applyProtection="1">
      <alignment horizontal="left" vertical="center"/>
      <protection locked="0"/>
    </xf>
    <xf numFmtId="0" fontId="5" fillId="9" borderId="0" xfId="1" applyFont="1" applyFill="1" applyBorder="1" applyAlignment="1" applyProtection="1">
      <alignment horizontal="left" vertical="center"/>
      <protection locked="0"/>
    </xf>
    <xf numFmtId="0" fontId="6" fillId="9" borderId="0" xfId="1" applyFont="1" applyFill="1" applyAlignment="1" applyProtection="1">
      <alignment horizontal="left" vertical="center"/>
      <protection locked="0"/>
    </xf>
    <xf numFmtId="0" fontId="16" fillId="9" borderId="0" xfId="1" applyFont="1" applyFill="1" applyAlignment="1" applyProtection="1">
      <alignment horizontal="center" vertical="center" wrapText="1"/>
      <protection locked="0"/>
    </xf>
    <xf numFmtId="0" fontId="18" fillId="9" borderId="0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9" fillId="9" borderId="0" xfId="1" applyFont="1" applyFill="1" applyAlignment="1" applyProtection="1">
      <alignment horizontal="center" vertical="top"/>
      <protection locked="0"/>
    </xf>
    <xf numFmtId="0" fontId="20" fillId="9" borderId="0" xfId="1" applyFont="1" applyFill="1" applyAlignment="1" applyProtection="1">
      <alignment horizontal="center" vertical="center"/>
      <protection locked="0"/>
    </xf>
    <xf numFmtId="14" fontId="21" fillId="9" borderId="0" xfId="1" applyNumberFormat="1" applyFont="1" applyFill="1" applyBorder="1" applyAlignment="1" applyProtection="1">
      <alignment horizontal="left" vertical="center"/>
      <protection locked="0"/>
    </xf>
    <xf numFmtId="0" fontId="14" fillId="9" borderId="0" xfId="1" applyFont="1" applyFill="1" applyAlignment="1" applyProtection="1">
      <alignment horizontal="center" vertical="center"/>
      <protection locked="0"/>
    </xf>
    <xf numFmtId="0" fontId="4" fillId="9" borderId="0" xfId="1" applyFont="1" applyFill="1" applyAlignment="1" applyProtection="1">
      <alignment horizontal="center" vertical="center" wrapText="1"/>
      <protection locked="0"/>
    </xf>
    <xf numFmtId="0" fontId="17" fillId="9" borderId="0" xfId="1" applyFont="1" applyFill="1" applyAlignment="1" applyProtection="1">
      <alignment horizontal="center"/>
      <protection locked="0"/>
    </xf>
    <xf numFmtId="0" fontId="16" fillId="9" borderId="0" xfId="1" applyFont="1" applyFill="1" applyBorder="1" applyAlignment="1" applyProtection="1">
      <alignment horizontal="center" vertical="center" wrapText="1"/>
      <protection locked="0"/>
    </xf>
    <xf numFmtId="0" fontId="16" fillId="9" borderId="0" xfId="1" applyFont="1" applyFill="1" applyAlignment="1" applyProtection="1">
      <alignment horizontal="center" vertical="top"/>
      <protection locked="0"/>
    </xf>
    <xf numFmtId="0" fontId="9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left" vertical="center" wrapText="1" indent="3"/>
    </xf>
  </cellXfs>
  <cellStyles count="5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 4" xfId="1" xr:uid="{00000000-0005-0000-0000-000003000000}"/>
    <cellStyle name="Обычный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86;&#1080;%20&#1076;&#1086;&#1082;&#1091;&#1084;&#1077;&#1085;&#1090;&#1099;%202\&#1055;&#1056;&#1054;&#1042;&#1045;&#1056;&#1050;&#1040;%20&#1072;&#1087;&#1088;&#1077;&#1083;&#1100;\&#1059;&#1063;&#1045;&#1041;&#1053;&#1067;&#1045;%20&#1055;&#1051;&#1040;&#1053;&#1067;\&#1059;&#1055;%202021-2022\35.02.16%20&#1069;&#1082;&#1089;&#1087;&#1083;&#1091;&#1072;&#1090;&#1072;&#1094;&#1080;&#1103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График"/>
      <sheetName val="План"/>
      <sheetName val="Пояснения"/>
      <sheetName val="Start"/>
    </sheetNames>
    <sheetDataSet>
      <sheetData sheetId="0"/>
      <sheetData sheetId="1"/>
      <sheetData sheetId="2">
        <row r="30">
          <cell r="K30">
            <v>48</v>
          </cell>
        </row>
        <row r="35">
          <cell r="K35">
            <v>160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7"/>
  <sheetViews>
    <sheetView tabSelected="1" zoomScaleNormal="100" workbookViewId="0">
      <selection activeCell="AN22" sqref="AN22:AQ22"/>
    </sheetView>
  </sheetViews>
  <sheetFormatPr defaultRowHeight="15" x14ac:dyDescent="0.25"/>
  <cols>
    <col min="1" max="1" width="3.85546875" customWidth="1"/>
    <col min="2" max="2" width="4" customWidth="1"/>
    <col min="3" max="3" width="3.85546875" customWidth="1"/>
    <col min="4" max="4" width="5.28515625" customWidth="1"/>
    <col min="5" max="5" width="3.85546875" customWidth="1"/>
    <col min="6" max="6" width="4.140625" customWidth="1"/>
    <col min="7" max="7" width="3.85546875" customWidth="1"/>
    <col min="8" max="8" width="2.42578125" customWidth="1"/>
    <col min="9" max="9" width="2" customWidth="1"/>
    <col min="10" max="10" width="3.140625" customWidth="1"/>
    <col min="11" max="12" width="4.140625" customWidth="1"/>
    <col min="13" max="13" width="4" customWidth="1"/>
    <col min="14" max="14" width="3.85546875" customWidth="1"/>
    <col min="15" max="15" width="4.140625" customWidth="1"/>
    <col min="16" max="16" width="3.42578125" customWidth="1"/>
    <col min="17" max="17" width="2.140625" customWidth="1"/>
    <col min="18" max="18" width="4" customWidth="1"/>
    <col min="19" max="19" width="4.85546875" customWidth="1"/>
    <col min="20" max="20" width="6.28515625" customWidth="1"/>
    <col min="21" max="21" width="4.140625" customWidth="1"/>
    <col min="22" max="22" width="4.85546875" customWidth="1"/>
    <col min="23" max="23" width="4.42578125" customWidth="1"/>
    <col min="24" max="24" width="4.7109375" customWidth="1"/>
    <col min="25" max="25" width="3.140625" customWidth="1"/>
    <col min="26" max="26" width="3.85546875" customWidth="1"/>
    <col min="27" max="27" width="3.28515625" customWidth="1"/>
    <col min="28" max="28" width="4.42578125" customWidth="1"/>
    <col min="29" max="29" width="2.42578125" customWidth="1"/>
    <col min="30" max="30" width="4.5703125" customWidth="1"/>
    <col min="31" max="31" width="3.28515625" customWidth="1"/>
    <col min="32" max="32" width="4.28515625" customWidth="1"/>
    <col min="33" max="33" width="3.140625" customWidth="1"/>
    <col min="34" max="34" width="4.7109375" customWidth="1"/>
    <col min="35" max="36" width="3.7109375" customWidth="1"/>
    <col min="37" max="37" width="5" customWidth="1"/>
    <col min="38" max="38" width="3.140625" customWidth="1"/>
    <col min="39" max="39" width="2.28515625" customWidth="1"/>
    <col min="40" max="40" width="4.5703125" customWidth="1"/>
    <col min="41" max="41" width="5" customWidth="1"/>
    <col min="42" max="42" width="4.42578125" customWidth="1"/>
    <col min="43" max="43" width="4.7109375" customWidth="1"/>
    <col min="44" max="45" width="4" customWidth="1"/>
    <col min="46" max="46" width="5.42578125" customWidth="1"/>
    <col min="47" max="47" width="2.85546875" customWidth="1"/>
    <col min="48" max="48" width="7.85546875" customWidth="1"/>
  </cols>
  <sheetData>
    <row r="1" spans="1:48" ht="19.5" x14ac:dyDescent="0.25">
      <c r="A1" s="78" t="s">
        <v>202</v>
      </c>
      <c r="B1" s="78"/>
      <c r="C1" s="78"/>
      <c r="D1" s="78"/>
      <c r="E1" s="78"/>
      <c r="F1" s="78"/>
      <c r="G1" s="78"/>
      <c r="H1" s="78"/>
      <c r="I1" s="78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5"/>
    </row>
    <row r="2" spans="1:48" x14ac:dyDescent="0.25">
      <c r="A2" s="79" t="s">
        <v>58</v>
      </c>
      <c r="B2" s="79"/>
      <c r="C2" s="79"/>
      <c r="D2" s="79"/>
      <c r="E2" s="79"/>
      <c r="F2" s="79"/>
      <c r="G2" s="79"/>
      <c r="H2" s="79"/>
      <c r="I2" s="79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5"/>
    </row>
    <row r="3" spans="1:48" x14ac:dyDescent="0.25">
      <c r="A3" s="79"/>
      <c r="B3" s="79"/>
      <c r="C3" s="79"/>
      <c r="D3" s="79"/>
      <c r="E3" s="79"/>
      <c r="F3" s="79"/>
      <c r="G3" s="79"/>
      <c r="H3" s="79"/>
      <c r="I3" s="79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5"/>
    </row>
    <row r="4" spans="1:48" x14ac:dyDescent="0.25">
      <c r="A4" s="72" t="s">
        <v>203</v>
      </c>
      <c r="B4" s="72"/>
      <c r="C4" s="72"/>
      <c r="D4" s="72"/>
      <c r="E4" s="72"/>
      <c r="F4" s="72"/>
      <c r="G4" s="72"/>
      <c r="H4" s="72"/>
      <c r="I4" s="72"/>
      <c r="J4" s="80" t="s">
        <v>204</v>
      </c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</row>
    <row r="5" spans="1:48" x14ac:dyDescent="0.25">
      <c r="A5" s="72"/>
      <c r="B5" s="72"/>
      <c r="C5" s="72"/>
      <c r="D5" s="72"/>
      <c r="E5" s="72"/>
      <c r="F5" s="72"/>
      <c r="G5" s="72"/>
      <c r="H5" s="72"/>
      <c r="I5" s="72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</row>
    <row r="6" spans="1:48" x14ac:dyDescent="0.25">
      <c r="A6" s="81"/>
      <c r="B6" s="81"/>
      <c r="C6" s="81"/>
      <c r="D6" s="81"/>
      <c r="E6" s="81"/>
      <c r="F6" s="81"/>
      <c r="G6" s="81"/>
      <c r="H6" s="81"/>
      <c r="I6" s="81"/>
      <c r="J6" s="82" t="s">
        <v>205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</row>
    <row r="7" spans="1:48" x14ac:dyDescent="0.25">
      <c r="A7" s="81"/>
      <c r="B7" s="81"/>
      <c r="C7" s="81"/>
      <c r="D7" s="81"/>
      <c r="E7" s="81"/>
      <c r="F7" s="81"/>
      <c r="G7" s="81"/>
      <c r="H7" s="81"/>
      <c r="I7" s="81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</row>
    <row r="8" spans="1:48" x14ac:dyDescent="0.25">
      <c r="A8" s="72"/>
      <c r="B8" s="72"/>
      <c r="C8" s="72"/>
      <c r="D8" s="72"/>
      <c r="E8" s="72"/>
      <c r="F8" s="72"/>
      <c r="G8" s="72"/>
      <c r="H8" s="72"/>
      <c r="I8" s="72"/>
      <c r="J8" s="73" t="s">
        <v>206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</row>
    <row r="9" spans="1:48" x14ac:dyDescent="0.25">
      <c r="A9" s="54"/>
      <c r="B9" s="54"/>
      <c r="C9" s="54"/>
      <c r="D9" s="54"/>
      <c r="E9" s="54"/>
      <c r="F9" s="54"/>
      <c r="G9" s="54"/>
      <c r="H9" s="54"/>
      <c r="I9" s="54"/>
      <c r="J9" s="73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</row>
    <row r="10" spans="1:48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73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</row>
    <row r="11" spans="1:48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</row>
    <row r="12" spans="1:48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75" t="s">
        <v>207</v>
      </c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</row>
    <row r="13" spans="1:48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</row>
    <row r="14" spans="1:48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76" t="s">
        <v>208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</row>
    <row r="15" spans="1:48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</row>
    <row r="16" spans="1:48" ht="18.75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77" t="s">
        <v>226</v>
      </c>
      <c r="K16" s="68"/>
      <c r="L16" s="68"/>
      <c r="M16" s="68"/>
      <c r="N16" s="68"/>
      <c r="O16" s="54"/>
      <c r="P16" s="68" t="s">
        <v>227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</row>
    <row r="17" spans="1:48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64" t="s">
        <v>209</v>
      </c>
      <c r="K17" s="64"/>
      <c r="L17" s="64"/>
      <c r="M17" s="64"/>
      <c r="N17" s="64"/>
      <c r="O17" s="64"/>
      <c r="P17" s="64" t="s">
        <v>210</v>
      </c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</row>
    <row r="18" spans="1:48" ht="15.75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69" t="s">
        <v>211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56"/>
      <c r="Y18" s="57"/>
      <c r="Z18" s="69" t="s">
        <v>212</v>
      </c>
      <c r="AA18" s="69"/>
      <c r="AB18" s="69"/>
      <c r="AC18" s="69"/>
      <c r="AD18" s="70" t="s">
        <v>213</v>
      </c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</row>
    <row r="19" spans="1:48" ht="15.75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71" t="s">
        <v>214</v>
      </c>
      <c r="K19" s="71"/>
      <c r="L19" s="71"/>
      <c r="M19" s="71"/>
      <c r="N19" s="71"/>
      <c r="O19" s="71"/>
      <c r="P19" s="63" t="s">
        <v>228</v>
      </c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</row>
    <row r="20" spans="1:48" ht="15.75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69" t="s">
        <v>215</v>
      </c>
      <c r="K20" s="69"/>
      <c r="L20" s="69"/>
      <c r="M20" s="69"/>
      <c r="N20" s="69"/>
      <c r="O20" s="69"/>
      <c r="P20" s="70" t="s">
        <v>216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5"/>
    </row>
    <row r="21" spans="1:48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8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8"/>
      <c r="Z21" s="58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8"/>
      <c r="AS21" s="54"/>
      <c r="AT21" s="54"/>
      <c r="AU21" s="54"/>
      <c r="AV21" s="55"/>
    </row>
    <row r="22" spans="1:48" ht="18.75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69" t="s">
        <v>217</v>
      </c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54"/>
      <c r="W22" s="70" t="s">
        <v>218</v>
      </c>
      <c r="X22" s="70"/>
      <c r="Y22" s="70"/>
      <c r="Z22" s="70"/>
      <c r="AA22" s="70"/>
      <c r="AB22" s="54"/>
      <c r="AC22" s="54"/>
      <c r="AD22" s="65" t="s">
        <v>219</v>
      </c>
      <c r="AE22" s="65"/>
      <c r="AF22" s="65"/>
      <c r="AG22" s="65"/>
      <c r="AH22" s="65"/>
      <c r="AI22" s="65"/>
      <c r="AJ22" s="65"/>
      <c r="AK22" s="65"/>
      <c r="AL22" s="65"/>
      <c r="AM22" s="65"/>
      <c r="AN22" s="68">
        <v>2024</v>
      </c>
      <c r="AO22" s="68"/>
      <c r="AP22" s="68"/>
      <c r="AQ22" s="68"/>
      <c r="AR22" s="58"/>
      <c r="AS22" s="54"/>
      <c r="AT22" s="54"/>
      <c r="AU22" s="54"/>
      <c r="AV22" s="55"/>
    </row>
    <row r="23" spans="1:48" x14ac:dyDescent="0.25">
      <c r="A23" s="54"/>
      <c r="B23" s="54"/>
      <c r="C23" s="54"/>
      <c r="D23" s="54"/>
      <c r="E23" s="54"/>
      <c r="F23" s="54"/>
      <c r="G23" s="54"/>
      <c r="H23" s="61"/>
      <c r="I23" s="61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5"/>
    </row>
    <row r="24" spans="1:48" ht="15.75" x14ac:dyDescent="0.25">
      <c r="A24" s="54"/>
      <c r="B24" s="54"/>
      <c r="C24" s="54"/>
      <c r="D24" s="54"/>
      <c r="E24" s="54"/>
      <c r="F24" s="54"/>
      <c r="G24" s="54"/>
      <c r="H24" s="61"/>
      <c r="I24" s="61"/>
      <c r="J24" s="62" t="s">
        <v>220</v>
      </c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3" t="s">
        <v>221</v>
      </c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</row>
    <row r="25" spans="1:48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64" t="s">
        <v>222</v>
      </c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</row>
    <row r="26" spans="1:48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</row>
    <row r="27" spans="1:48" ht="15.75" x14ac:dyDescent="0.25">
      <c r="A27" s="54"/>
      <c r="B27" s="54"/>
      <c r="C27" s="54"/>
      <c r="D27" s="54"/>
      <c r="E27" s="54"/>
      <c r="F27" s="54"/>
      <c r="G27" s="54"/>
      <c r="H27" s="54"/>
      <c r="I27" s="59"/>
      <c r="J27" s="65" t="s">
        <v>223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1" t="s">
        <v>224</v>
      </c>
      <c r="V27" s="61"/>
      <c r="W27" s="66">
        <v>44665</v>
      </c>
      <c r="X27" s="67"/>
      <c r="Y27" s="67"/>
      <c r="Z27" s="67"/>
      <c r="AA27" s="67"/>
      <c r="AB27" s="61" t="s">
        <v>225</v>
      </c>
      <c r="AC27" s="61"/>
      <c r="AD27" s="67">
        <v>235</v>
      </c>
      <c r="AE27" s="67"/>
      <c r="AF27" s="67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5"/>
    </row>
  </sheetData>
  <mergeCells count="35">
    <mergeCell ref="A1:I1"/>
    <mergeCell ref="A2:I3"/>
    <mergeCell ref="A4:I5"/>
    <mergeCell ref="J4:AV5"/>
    <mergeCell ref="A6:I7"/>
    <mergeCell ref="J6:AV7"/>
    <mergeCell ref="A8:I8"/>
    <mergeCell ref="J8:AV11"/>
    <mergeCell ref="J12:AV13"/>
    <mergeCell ref="J14:AV15"/>
    <mergeCell ref="J16:N16"/>
    <mergeCell ref="P16:AV16"/>
    <mergeCell ref="AN22:AQ22"/>
    <mergeCell ref="J17:O17"/>
    <mergeCell ref="P17:AV17"/>
    <mergeCell ref="J18:W18"/>
    <mergeCell ref="Z18:AC18"/>
    <mergeCell ref="AD18:AV18"/>
    <mergeCell ref="J19:O19"/>
    <mergeCell ref="P19:AV19"/>
    <mergeCell ref="J20:O20"/>
    <mergeCell ref="P20:AA20"/>
    <mergeCell ref="J22:U22"/>
    <mergeCell ref="W22:AA22"/>
    <mergeCell ref="AD22:AM22"/>
    <mergeCell ref="J27:T27"/>
    <mergeCell ref="U27:V27"/>
    <mergeCell ref="W27:AA27"/>
    <mergeCell ref="AB27:AC27"/>
    <mergeCell ref="AD27:AF27"/>
    <mergeCell ref="H23:I24"/>
    <mergeCell ref="J24:AC24"/>
    <mergeCell ref="AD24:AV24"/>
    <mergeCell ref="AD25:AV26"/>
    <mergeCell ref="J26:A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9"/>
  <sheetViews>
    <sheetView topLeftCell="A74" zoomScale="82" zoomScaleNormal="82" workbookViewId="0">
      <pane xSplit="1" topLeftCell="B1" activePane="topRight" state="frozen"/>
      <selection activeCell="A77" sqref="A77"/>
      <selection pane="topRight" activeCell="D12" sqref="D12"/>
    </sheetView>
  </sheetViews>
  <sheetFormatPr defaultRowHeight="15" x14ac:dyDescent="0.25"/>
  <cols>
    <col min="1" max="1" width="10.7109375" customWidth="1"/>
    <col min="2" max="2" width="34.7109375" customWidth="1"/>
    <col min="3" max="3" width="10.28515625" customWidth="1"/>
    <col min="4" max="6" width="9.42578125" bestFit="1" customWidth="1"/>
    <col min="7" max="7" width="9.140625" customWidth="1"/>
    <col min="8" max="12" width="12.7109375" bestFit="1" customWidth="1"/>
    <col min="13" max="28" width="9.42578125" bestFit="1" customWidth="1"/>
  </cols>
  <sheetData>
    <row r="1" spans="1:28" ht="15.75" x14ac:dyDescent="0.25">
      <c r="A1" s="1"/>
      <c r="B1" s="1"/>
      <c r="C1" s="1"/>
      <c r="D1" s="1"/>
      <c r="E1" s="1"/>
      <c r="F1" s="1"/>
      <c r="G1" s="1"/>
      <c r="H1" s="60" t="s">
        <v>0</v>
      </c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83" t="s">
        <v>229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1"/>
      <c r="X2" s="1"/>
      <c r="Y2" s="1"/>
      <c r="Z2" s="1"/>
      <c r="AA2" s="1"/>
      <c r="AB2" s="1"/>
    </row>
    <row r="3" spans="1:28" ht="20.25" customHeight="1" x14ac:dyDescent="0.25">
      <c r="A3" s="94" t="s">
        <v>1</v>
      </c>
      <c r="B3" s="94" t="s">
        <v>2</v>
      </c>
      <c r="C3" s="92" t="s">
        <v>3</v>
      </c>
      <c r="D3" s="95" t="s">
        <v>4</v>
      </c>
      <c r="E3" s="94" t="s">
        <v>5</v>
      </c>
      <c r="F3" s="92" t="s">
        <v>6</v>
      </c>
      <c r="G3" s="92"/>
      <c r="H3" s="92"/>
      <c r="I3" s="92"/>
      <c r="J3" s="92"/>
      <c r="K3" s="92"/>
      <c r="L3" s="92"/>
      <c r="M3" s="92" t="s">
        <v>7</v>
      </c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28" ht="9" customHeight="1" x14ac:dyDescent="0.25">
      <c r="A4" s="94"/>
      <c r="B4" s="94"/>
      <c r="C4" s="92"/>
      <c r="D4" s="95"/>
      <c r="E4" s="94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</row>
    <row r="5" spans="1:28" ht="0.75" customHeight="1" x14ac:dyDescent="0.25">
      <c r="A5" s="94"/>
      <c r="B5" s="94"/>
      <c r="C5" s="92"/>
      <c r="D5" s="95"/>
      <c r="E5" s="94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6" spans="1:28" ht="15.75" x14ac:dyDescent="0.25">
      <c r="A6" s="94"/>
      <c r="B6" s="94"/>
      <c r="C6" s="92"/>
      <c r="D6" s="95"/>
      <c r="E6" s="94"/>
      <c r="F6" s="92" t="s">
        <v>8</v>
      </c>
      <c r="G6" s="92"/>
      <c r="H6" s="92"/>
      <c r="I6" s="92"/>
      <c r="J6" s="92"/>
      <c r="K6" s="92"/>
      <c r="L6" s="92"/>
      <c r="M6" s="88" t="s">
        <v>9</v>
      </c>
      <c r="N6" s="89"/>
      <c r="O6" s="89"/>
      <c r="P6" s="90"/>
      <c r="Q6" s="88" t="s">
        <v>10</v>
      </c>
      <c r="R6" s="89"/>
      <c r="S6" s="89"/>
      <c r="T6" s="90"/>
      <c r="U6" s="88" t="s">
        <v>11</v>
      </c>
      <c r="V6" s="89"/>
      <c r="W6" s="89"/>
      <c r="X6" s="90"/>
      <c r="Y6" s="92" t="s">
        <v>12</v>
      </c>
      <c r="Z6" s="92"/>
      <c r="AA6" s="92"/>
      <c r="AB6" s="92"/>
    </row>
    <row r="7" spans="1:28" ht="13.5" customHeight="1" x14ac:dyDescent="0.25">
      <c r="A7" s="94"/>
      <c r="B7" s="94"/>
      <c r="C7" s="92"/>
      <c r="D7" s="95"/>
      <c r="E7" s="94"/>
      <c r="F7" s="92" t="s">
        <v>13</v>
      </c>
      <c r="G7" s="96" t="s">
        <v>14</v>
      </c>
      <c r="H7" s="96"/>
      <c r="I7" s="96"/>
      <c r="J7" s="96"/>
      <c r="K7" s="96"/>
      <c r="L7" s="91" t="s">
        <v>26</v>
      </c>
      <c r="M7" s="93" t="s">
        <v>15</v>
      </c>
      <c r="N7" s="85" t="s">
        <v>59</v>
      </c>
      <c r="O7" s="93" t="s">
        <v>16</v>
      </c>
      <c r="P7" s="85" t="s">
        <v>60</v>
      </c>
      <c r="Q7" s="93" t="s">
        <v>15</v>
      </c>
      <c r="R7" s="85" t="s">
        <v>61</v>
      </c>
      <c r="S7" s="93" t="s">
        <v>16</v>
      </c>
      <c r="T7" s="85" t="s">
        <v>62</v>
      </c>
      <c r="U7" s="93" t="s">
        <v>15</v>
      </c>
      <c r="V7" s="85" t="s">
        <v>61</v>
      </c>
      <c r="W7" s="93" t="s">
        <v>17</v>
      </c>
      <c r="X7" s="85" t="s">
        <v>61</v>
      </c>
      <c r="Y7" s="93" t="s">
        <v>15</v>
      </c>
      <c r="Z7" s="85" t="s">
        <v>63</v>
      </c>
      <c r="AA7" s="93" t="s">
        <v>18</v>
      </c>
      <c r="AB7" s="93" t="s">
        <v>61</v>
      </c>
    </row>
    <row r="8" spans="1:28" ht="15" customHeight="1" x14ac:dyDescent="0.25">
      <c r="A8" s="94"/>
      <c r="B8" s="94"/>
      <c r="C8" s="92"/>
      <c r="D8" s="95"/>
      <c r="E8" s="94"/>
      <c r="F8" s="92"/>
      <c r="G8" s="91" t="s">
        <v>19</v>
      </c>
      <c r="H8" s="91" t="s">
        <v>20</v>
      </c>
      <c r="I8" s="91" t="s">
        <v>21</v>
      </c>
      <c r="J8" s="92" t="s">
        <v>22</v>
      </c>
      <c r="K8" s="92"/>
      <c r="L8" s="91"/>
      <c r="M8" s="93"/>
      <c r="N8" s="86"/>
      <c r="O8" s="93"/>
      <c r="P8" s="86"/>
      <c r="Q8" s="93"/>
      <c r="R8" s="86"/>
      <c r="S8" s="93"/>
      <c r="T8" s="86"/>
      <c r="U8" s="93"/>
      <c r="V8" s="86"/>
      <c r="W8" s="93"/>
      <c r="X8" s="86"/>
      <c r="Y8" s="93"/>
      <c r="Z8" s="86"/>
      <c r="AA8" s="93"/>
      <c r="AB8" s="93"/>
    </row>
    <row r="9" spans="1:28" ht="15.75" customHeight="1" x14ac:dyDescent="0.25">
      <c r="A9" s="94"/>
      <c r="B9" s="94"/>
      <c r="C9" s="92"/>
      <c r="D9" s="95"/>
      <c r="E9" s="94"/>
      <c r="F9" s="92"/>
      <c r="G9" s="91"/>
      <c r="H9" s="91"/>
      <c r="I9" s="91"/>
      <c r="J9" s="92" t="s">
        <v>23</v>
      </c>
      <c r="K9" s="92"/>
      <c r="L9" s="91"/>
      <c r="M9" s="93"/>
      <c r="N9" s="86"/>
      <c r="O9" s="93"/>
      <c r="P9" s="86"/>
      <c r="Q9" s="93"/>
      <c r="R9" s="86"/>
      <c r="S9" s="93"/>
      <c r="T9" s="86"/>
      <c r="U9" s="93"/>
      <c r="V9" s="86"/>
      <c r="W9" s="93"/>
      <c r="X9" s="86"/>
      <c r="Y9" s="93"/>
      <c r="Z9" s="86"/>
      <c r="AA9" s="93"/>
      <c r="AB9" s="93"/>
    </row>
    <row r="10" spans="1:28" ht="106.5" customHeight="1" x14ac:dyDescent="0.25">
      <c r="A10" s="94"/>
      <c r="B10" s="94"/>
      <c r="C10" s="92"/>
      <c r="D10" s="95"/>
      <c r="E10" s="94"/>
      <c r="F10" s="92"/>
      <c r="G10" s="91"/>
      <c r="H10" s="91"/>
      <c r="I10" s="91"/>
      <c r="J10" s="2" t="s">
        <v>24</v>
      </c>
      <c r="K10" s="2" t="s">
        <v>25</v>
      </c>
      <c r="L10" s="91"/>
      <c r="M10" s="93"/>
      <c r="N10" s="87"/>
      <c r="O10" s="93"/>
      <c r="P10" s="87"/>
      <c r="Q10" s="93"/>
      <c r="R10" s="87"/>
      <c r="S10" s="93"/>
      <c r="T10" s="87"/>
      <c r="U10" s="93"/>
      <c r="V10" s="87"/>
      <c r="W10" s="93"/>
      <c r="X10" s="87"/>
      <c r="Y10" s="93"/>
      <c r="Z10" s="87"/>
      <c r="AA10" s="93"/>
      <c r="AB10" s="93"/>
    </row>
    <row r="11" spans="1:28" ht="15.75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/>
      <c r="O11" s="3">
        <v>14</v>
      </c>
      <c r="P11" s="3"/>
      <c r="Q11" s="3">
        <v>15</v>
      </c>
      <c r="R11" s="3"/>
      <c r="S11" s="3">
        <v>16</v>
      </c>
      <c r="T11" s="3"/>
      <c r="U11" s="3">
        <v>17</v>
      </c>
      <c r="V11" s="3"/>
      <c r="W11" s="4">
        <v>18</v>
      </c>
      <c r="X11" s="4"/>
      <c r="Y11" s="4">
        <v>19</v>
      </c>
      <c r="Z11" s="4"/>
      <c r="AA11" s="4"/>
      <c r="AB11" s="4">
        <v>20</v>
      </c>
    </row>
    <row r="12" spans="1:28" ht="15.75" x14ac:dyDescent="0.25">
      <c r="A12" s="5"/>
      <c r="B12" s="6" t="s">
        <v>27</v>
      </c>
      <c r="C12" s="33"/>
      <c r="D12" s="33">
        <f>SUM(D15:D38)</f>
        <v>1476</v>
      </c>
      <c r="E12" s="33">
        <v>111</v>
      </c>
      <c r="F12" s="33">
        <f>SUM(F15:F38)</f>
        <v>1365</v>
      </c>
      <c r="G12" s="33">
        <f>SUM(G15:G38)</f>
        <v>609</v>
      </c>
      <c r="H12" s="33">
        <f>SUM(H15:H38)</f>
        <v>795</v>
      </c>
      <c r="I12" s="33"/>
      <c r="J12" s="33">
        <v>6</v>
      </c>
      <c r="K12" s="33">
        <v>12</v>
      </c>
      <c r="L12" s="33"/>
      <c r="M12" s="34">
        <f>SUM(M15:M38)</f>
        <v>612</v>
      </c>
      <c r="N12" s="34"/>
      <c r="O12" s="35">
        <f>O15+O16+O18+O20+O21+O23+O24+O25+O27+O28+O29+O31+O32+O35+O36+O37</f>
        <v>753</v>
      </c>
      <c r="P12" s="35">
        <v>66</v>
      </c>
      <c r="Q12" s="36">
        <f>SUM(Q13:Q100)</f>
        <v>612</v>
      </c>
      <c r="R12" s="36"/>
      <c r="S12" s="36">
        <f>SUM(S41:S100)</f>
        <v>792</v>
      </c>
      <c r="T12" s="36"/>
      <c r="U12" s="36">
        <f>SUM(U41:U100)</f>
        <v>576</v>
      </c>
      <c r="V12" s="36"/>
      <c r="W12" s="36">
        <f>SUM(W41:W100)</f>
        <v>864</v>
      </c>
      <c r="X12" s="36"/>
      <c r="Y12" s="36">
        <f>SUM(Y41:Y100)</f>
        <v>612</v>
      </c>
      <c r="Z12" s="36"/>
      <c r="AA12" s="36"/>
      <c r="AB12" s="36">
        <f>SUM(AB41:AB100)</f>
        <v>16</v>
      </c>
    </row>
    <row r="13" spans="1:28" ht="14.25" customHeight="1" x14ac:dyDescent="0.25">
      <c r="A13" s="5"/>
      <c r="B13" s="5" t="s">
        <v>186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5"/>
      <c r="N13" s="35"/>
      <c r="O13" s="35"/>
      <c r="P13" s="35"/>
      <c r="Q13" s="37"/>
      <c r="R13" s="37"/>
      <c r="S13" s="37"/>
      <c r="T13" s="37"/>
      <c r="U13" s="38"/>
      <c r="V13" s="38"/>
      <c r="W13" s="38"/>
      <c r="X13" s="38"/>
      <c r="Y13" s="39"/>
      <c r="Z13" s="39"/>
      <c r="AA13" s="39"/>
      <c r="AB13" s="39"/>
    </row>
    <row r="14" spans="1:28" ht="14.25" customHeight="1" x14ac:dyDescent="0.25">
      <c r="A14" s="5"/>
      <c r="B14" s="7" t="s">
        <v>64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5"/>
      <c r="N14" s="35"/>
      <c r="O14" s="35"/>
      <c r="P14" s="35"/>
      <c r="Q14" s="37"/>
      <c r="R14" s="37"/>
      <c r="S14" s="37"/>
      <c r="T14" s="37"/>
      <c r="U14" s="38"/>
      <c r="V14" s="38"/>
      <c r="W14" s="38"/>
      <c r="X14" s="38"/>
      <c r="Y14" s="39"/>
      <c r="Z14" s="39"/>
      <c r="AA14" s="39"/>
      <c r="AB14" s="39"/>
    </row>
    <row r="15" spans="1:28" ht="15" customHeight="1" x14ac:dyDescent="0.25">
      <c r="A15" s="8" t="s">
        <v>170</v>
      </c>
      <c r="B15" s="9" t="s">
        <v>28</v>
      </c>
      <c r="C15" s="33" t="s">
        <v>34</v>
      </c>
      <c r="D15" s="33">
        <v>102</v>
      </c>
      <c r="E15" s="33">
        <v>18</v>
      </c>
      <c r="F15" s="33">
        <v>78</v>
      </c>
      <c r="G15" s="33">
        <v>39</v>
      </c>
      <c r="H15" s="33">
        <v>39</v>
      </c>
      <c r="I15" s="33"/>
      <c r="J15" s="33">
        <v>2</v>
      </c>
      <c r="K15" s="33">
        <v>4</v>
      </c>
      <c r="L15" s="33"/>
      <c r="M15" s="35">
        <v>34</v>
      </c>
      <c r="N15" s="35">
        <v>9</v>
      </c>
      <c r="O15" s="35">
        <v>44</v>
      </c>
      <c r="P15" s="35">
        <v>9</v>
      </c>
      <c r="Q15" s="37"/>
      <c r="R15" s="37"/>
      <c r="S15" s="37"/>
      <c r="T15" s="37"/>
      <c r="U15" s="38"/>
      <c r="V15" s="38"/>
      <c r="W15" s="38"/>
      <c r="X15" s="38"/>
      <c r="Y15" s="39"/>
      <c r="Z15" s="39"/>
      <c r="AA15" s="39"/>
      <c r="AB15" s="39"/>
    </row>
    <row r="16" spans="1:28" ht="43.5" customHeight="1" x14ac:dyDescent="0.25">
      <c r="A16" s="8" t="s">
        <v>171</v>
      </c>
      <c r="B16" s="9" t="s">
        <v>29</v>
      </c>
      <c r="C16" s="33" t="s">
        <v>57</v>
      </c>
      <c r="D16" s="33">
        <v>117</v>
      </c>
      <c r="E16" s="33">
        <v>0</v>
      </c>
      <c r="F16" s="33">
        <v>117</v>
      </c>
      <c r="G16" s="33">
        <v>59</v>
      </c>
      <c r="H16" s="33">
        <v>58</v>
      </c>
      <c r="I16" s="33"/>
      <c r="J16" s="33">
        <v>0</v>
      </c>
      <c r="K16" s="33">
        <v>0</v>
      </c>
      <c r="L16" s="33"/>
      <c r="M16" s="35">
        <v>51</v>
      </c>
      <c r="N16" s="35">
        <v>0</v>
      </c>
      <c r="O16" s="35">
        <v>66</v>
      </c>
      <c r="P16" s="35">
        <v>0</v>
      </c>
      <c r="Q16" s="37"/>
      <c r="R16" s="37"/>
      <c r="S16" s="37"/>
      <c r="T16" s="37"/>
      <c r="U16" s="38"/>
      <c r="V16" s="38"/>
      <c r="W16" s="38"/>
      <c r="X16" s="38"/>
      <c r="Y16" s="39"/>
      <c r="Z16" s="39"/>
      <c r="AA16" s="39"/>
      <c r="AB16" s="39"/>
    </row>
    <row r="17" spans="1:28" ht="43.5" customHeight="1" x14ac:dyDescent="0.25">
      <c r="A17" s="8"/>
      <c r="B17" s="10" t="s">
        <v>65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5"/>
      <c r="N17" s="35"/>
      <c r="O17" s="35"/>
      <c r="P17" s="35"/>
      <c r="Q17" s="37"/>
      <c r="R17" s="37"/>
      <c r="S17" s="37"/>
      <c r="T17" s="37"/>
      <c r="U17" s="38"/>
      <c r="V17" s="38"/>
      <c r="W17" s="38"/>
      <c r="X17" s="38"/>
      <c r="Y17" s="39"/>
      <c r="Z17" s="39"/>
      <c r="AA17" s="39"/>
      <c r="AB17" s="39"/>
    </row>
    <row r="18" spans="1:28" ht="15.75" x14ac:dyDescent="0.25">
      <c r="A18" s="8" t="s">
        <v>172</v>
      </c>
      <c r="B18" s="9" t="s">
        <v>30</v>
      </c>
      <c r="C18" s="33" t="s">
        <v>57</v>
      </c>
      <c r="D18" s="33">
        <v>78</v>
      </c>
      <c r="E18" s="33">
        <v>0</v>
      </c>
      <c r="F18" s="33">
        <v>78</v>
      </c>
      <c r="G18" s="33">
        <v>4</v>
      </c>
      <c r="H18" s="33">
        <v>74</v>
      </c>
      <c r="I18" s="33"/>
      <c r="J18" s="33">
        <v>0</v>
      </c>
      <c r="K18" s="33">
        <v>0</v>
      </c>
      <c r="L18" s="33"/>
      <c r="M18" s="35">
        <v>34</v>
      </c>
      <c r="N18" s="35">
        <v>0</v>
      </c>
      <c r="O18" s="35">
        <v>44</v>
      </c>
      <c r="P18" s="35">
        <v>0</v>
      </c>
      <c r="Q18" s="37"/>
      <c r="R18" s="37"/>
      <c r="S18" s="37"/>
      <c r="T18" s="37"/>
      <c r="U18" s="38"/>
      <c r="V18" s="38"/>
      <c r="W18" s="38"/>
      <c r="X18" s="38"/>
      <c r="Y18" s="39"/>
      <c r="Z18" s="39"/>
      <c r="AA18" s="39"/>
      <c r="AB18" s="39"/>
    </row>
    <row r="19" spans="1:28" ht="15.75" x14ac:dyDescent="0.25">
      <c r="A19" s="8"/>
      <c r="B19" s="11" t="s">
        <v>68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5"/>
      <c r="N19" s="35"/>
      <c r="O19" s="35"/>
      <c r="P19" s="35"/>
      <c r="Q19" s="37"/>
      <c r="R19" s="37"/>
      <c r="S19" s="37"/>
      <c r="T19" s="37"/>
      <c r="U19" s="38"/>
      <c r="V19" s="38"/>
      <c r="W19" s="38"/>
      <c r="X19" s="38"/>
      <c r="Y19" s="39"/>
      <c r="Z19" s="39"/>
      <c r="AA19" s="39"/>
      <c r="AB19" s="39"/>
    </row>
    <row r="20" spans="1:28" ht="15" customHeight="1" x14ac:dyDescent="0.25">
      <c r="A20" s="8" t="s">
        <v>189</v>
      </c>
      <c r="B20" s="12" t="s">
        <v>31</v>
      </c>
      <c r="C20" s="33" t="s">
        <v>34</v>
      </c>
      <c r="D20" s="33">
        <v>285</v>
      </c>
      <c r="E20" s="33">
        <v>18</v>
      </c>
      <c r="F20" s="33">
        <v>261</v>
      </c>
      <c r="G20" s="33">
        <v>130</v>
      </c>
      <c r="H20" s="33">
        <v>131</v>
      </c>
      <c r="I20" s="33"/>
      <c r="J20" s="33">
        <v>2</v>
      </c>
      <c r="K20" s="33">
        <v>4</v>
      </c>
      <c r="L20" s="33"/>
      <c r="M20" s="35">
        <v>121</v>
      </c>
      <c r="N20" s="35">
        <v>9</v>
      </c>
      <c r="O20" s="35">
        <v>140</v>
      </c>
      <c r="P20" s="35">
        <v>9</v>
      </c>
      <c r="Q20" s="37"/>
      <c r="R20" s="37"/>
      <c r="S20" s="37"/>
      <c r="T20" s="37"/>
      <c r="U20" s="38"/>
      <c r="V20" s="38"/>
      <c r="W20" s="38"/>
      <c r="X20" s="38"/>
      <c r="Y20" s="39"/>
      <c r="Z20" s="39"/>
      <c r="AA20" s="39"/>
      <c r="AB20" s="39"/>
    </row>
    <row r="21" spans="1:28" ht="15.75" x14ac:dyDescent="0.25">
      <c r="A21" s="8" t="s">
        <v>173</v>
      </c>
      <c r="B21" s="9" t="s">
        <v>67</v>
      </c>
      <c r="C21" s="33" t="s">
        <v>57</v>
      </c>
      <c r="D21" s="33">
        <v>78</v>
      </c>
      <c r="E21" s="33">
        <v>0</v>
      </c>
      <c r="F21" s="33">
        <v>78</v>
      </c>
      <c r="G21" s="33">
        <v>39</v>
      </c>
      <c r="H21" s="33">
        <v>39</v>
      </c>
      <c r="I21" s="33"/>
      <c r="J21" s="33">
        <v>0</v>
      </c>
      <c r="K21" s="33">
        <v>0</v>
      </c>
      <c r="L21" s="33"/>
      <c r="M21" s="35">
        <v>34</v>
      </c>
      <c r="N21" s="35">
        <v>0</v>
      </c>
      <c r="O21" s="35">
        <v>44</v>
      </c>
      <c r="P21" s="35">
        <v>0</v>
      </c>
      <c r="Q21" s="37"/>
      <c r="R21" s="37"/>
      <c r="S21" s="37"/>
      <c r="T21" s="37"/>
      <c r="U21" s="38"/>
      <c r="V21" s="38"/>
      <c r="W21" s="38"/>
      <c r="X21" s="38"/>
      <c r="Y21" s="39"/>
      <c r="Z21" s="39"/>
      <c r="AA21" s="39"/>
      <c r="AB21" s="39"/>
    </row>
    <row r="22" spans="1:28" ht="31.5" x14ac:dyDescent="0.25">
      <c r="A22" s="8"/>
      <c r="B22" s="7" t="s">
        <v>178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5"/>
      <c r="N22" s="35"/>
      <c r="O22" s="35"/>
      <c r="P22" s="35"/>
      <c r="Q22" s="37"/>
      <c r="R22" s="37"/>
      <c r="S22" s="37"/>
      <c r="T22" s="37"/>
      <c r="U22" s="38"/>
      <c r="V22" s="38"/>
      <c r="W22" s="38"/>
      <c r="X22" s="38"/>
      <c r="Y22" s="39"/>
      <c r="Z22" s="39"/>
      <c r="AA22" s="39"/>
      <c r="AB22" s="39"/>
    </row>
    <row r="23" spans="1:28" ht="15" customHeight="1" x14ac:dyDescent="0.25">
      <c r="A23" s="8" t="s">
        <v>174</v>
      </c>
      <c r="B23" s="13" t="s">
        <v>179</v>
      </c>
      <c r="C23" s="33" t="s">
        <v>57</v>
      </c>
      <c r="D23" s="33">
        <v>150</v>
      </c>
      <c r="E23" s="33">
        <v>0</v>
      </c>
      <c r="F23" s="33">
        <v>150</v>
      </c>
      <c r="G23" s="33">
        <v>75</v>
      </c>
      <c r="H23" s="33">
        <v>75</v>
      </c>
      <c r="I23" s="33"/>
      <c r="J23" s="33">
        <v>0</v>
      </c>
      <c r="K23" s="33">
        <v>0</v>
      </c>
      <c r="L23" s="33"/>
      <c r="M23" s="35">
        <v>58</v>
      </c>
      <c r="N23" s="35">
        <v>0</v>
      </c>
      <c r="O23" s="35">
        <v>92</v>
      </c>
      <c r="P23" s="35">
        <v>0</v>
      </c>
      <c r="Q23" s="37"/>
      <c r="R23" s="37"/>
      <c r="S23" s="37"/>
      <c r="T23" s="37"/>
      <c r="U23" s="38"/>
      <c r="V23" s="38"/>
      <c r="W23" s="38"/>
      <c r="X23" s="38"/>
      <c r="Y23" s="39"/>
      <c r="Z23" s="39"/>
      <c r="AA23" s="39"/>
      <c r="AB23" s="39"/>
    </row>
    <row r="24" spans="1:28" ht="20.25" customHeight="1" x14ac:dyDescent="0.25">
      <c r="A24" s="8" t="s">
        <v>175</v>
      </c>
      <c r="B24" s="13" t="s">
        <v>180</v>
      </c>
      <c r="C24" s="33" t="s">
        <v>57</v>
      </c>
      <c r="D24" s="33">
        <v>78</v>
      </c>
      <c r="E24" s="33">
        <v>0</v>
      </c>
      <c r="F24" s="33">
        <v>78</v>
      </c>
      <c r="G24" s="33">
        <v>39</v>
      </c>
      <c r="H24" s="33">
        <v>39</v>
      </c>
      <c r="I24" s="33"/>
      <c r="J24" s="33">
        <v>0</v>
      </c>
      <c r="K24" s="33">
        <v>0</v>
      </c>
      <c r="L24" s="33"/>
      <c r="M24" s="35">
        <v>34</v>
      </c>
      <c r="N24" s="35">
        <v>0</v>
      </c>
      <c r="O24" s="35">
        <v>44</v>
      </c>
      <c r="P24" s="35">
        <v>0</v>
      </c>
      <c r="Q24" s="37"/>
      <c r="R24" s="37"/>
      <c r="S24" s="37"/>
      <c r="T24" s="37"/>
      <c r="U24" s="38"/>
      <c r="V24" s="38"/>
      <c r="W24" s="38"/>
      <c r="X24" s="38"/>
      <c r="Y24" s="39"/>
      <c r="Z24" s="39"/>
      <c r="AA24" s="39"/>
      <c r="AB24" s="39"/>
    </row>
    <row r="25" spans="1:28" ht="18.75" customHeight="1" x14ac:dyDescent="0.25">
      <c r="A25" s="8" t="s">
        <v>192</v>
      </c>
      <c r="B25" s="13" t="s">
        <v>181</v>
      </c>
      <c r="C25" s="33" t="s">
        <v>57</v>
      </c>
      <c r="D25" s="33">
        <v>39</v>
      </c>
      <c r="E25" s="33">
        <v>0</v>
      </c>
      <c r="F25" s="33">
        <v>39</v>
      </c>
      <c r="G25" s="33">
        <v>19</v>
      </c>
      <c r="H25" s="33">
        <v>20</v>
      </c>
      <c r="I25" s="33"/>
      <c r="J25" s="33">
        <v>2</v>
      </c>
      <c r="K25" s="33">
        <v>4</v>
      </c>
      <c r="L25" s="33"/>
      <c r="M25" s="35">
        <v>39</v>
      </c>
      <c r="N25" s="35">
        <v>0</v>
      </c>
      <c r="O25" s="35">
        <v>0</v>
      </c>
      <c r="P25" s="35">
        <v>0</v>
      </c>
      <c r="Q25" s="37"/>
      <c r="R25" s="37"/>
      <c r="S25" s="37"/>
      <c r="T25" s="37"/>
      <c r="U25" s="38"/>
      <c r="V25" s="38"/>
      <c r="W25" s="38"/>
      <c r="X25" s="38"/>
      <c r="Y25" s="39"/>
      <c r="Z25" s="39"/>
      <c r="AA25" s="39"/>
      <c r="AB25" s="39"/>
    </row>
    <row r="26" spans="1:28" ht="33.75" customHeight="1" x14ac:dyDescent="0.25">
      <c r="A26" s="8"/>
      <c r="B26" s="50" t="s">
        <v>182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5"/>
      <c r="N26" s="35"/>
      <c r="O26" s="35"/>
      <c r="P26" s="35"/>
      <c r="Q26" s="37"/>
      <c r="R26" s="37"/>
      <c r="S26" s="37"/>
      <c r="T26" s="37"/>
      <c r="U26" s="38"/>
      <c r="V26" s="38"/>
      <c r="W26" s="38"/>
      <c r="X26" s="38"/>
      <c r="Y26" s="39"/>
      <c r="Z26" s="39"/>
      <c r="AA26" s="39"/>
      <c r="AB26" s="39"/>
    </row>
    <row r="27" spans="1:28" ht="15" customHeight="1" x14ac:dyDescent="0.25">
      <c r="A27" s="8" t="s">
        <v>190</v>
      </c>
      <c r="B27" s="13" t="s">
        <v>66</v>
      </c>
      <c r="C27" s="33" t="s">
        <v>34</v>
      </c>
      <c r="D27" s="33">
        <v>180</v>
      </c>
      <c r="E27" s="33">
        <v>18</v>
      </c>
      <c r="F27" s="33">
        <v>156</v>
      </c>
      <c r="G27" s="33">
        <v>78</v>
      </c>
      <c r="H27" s="33">
        <v>78</v>
      </c>
      <c r="I27" s="33"/>
      <c r="J27" s="33">
        <v>0</v>
      </c>
      <c r="K27" s="33">
        <v>0</v>
      </c>
      <c r="L27" s="33"/>
      <c r="M27" s="35">
        <v>68</v>
      </c>
      <c r="N27" s="35">
        <v>9</v>
      </c>
      <c r="O27" s="35">
        <v>88</v>
      </c>
      <c r="P27" s="35">
        <v>9</v>
      </c>
      <c r="Q27" s="37"/>
      <c r="R27" s="37"/>
      <c r="S27" s="37"/>
      <c r="T27" s="37"/>
      <c r="U27" s="38"/>
      <c r="V27" s="38"/>
      <c r="W27" s="38"/>
      <c r="X27" s="38"/>
      <c r="Y27" s="39"/>
      <c r="Z27" s="39"/>
      <c r="AA27" s="39"/>
      <c r="AB27" s="39"/>
    </row>
    <row r="28" spans="1:28" ht="15.75" x14ac:dyDescent="0.25">
      <c r="A28" s="8" t="s">
        <v>176</v>
      </c>
      <c r="B28" s="13" t="s">
        <v>183</v>
      </c>
      <c r="C28" s="33" t="s">
        <v>57</v>
      </c>
      <c r="D28" s="33">
        <v>39</v>
      </c>
      <c r="E28" s="33">
        <v>0</v>
      </c>
      <c r="F28" s="33">
        <v>39</v>
      </c>
      <c r="G28" s="33">
        <v>19</v>
      </c>
      <c r="H28" s="33">
        <v>20</v>
      </c>
      <c r="I28" s="33"/>
      <c r="J28" s="33">
        <v>0</v>
      </c>
      <c r="K28" s="33">
        <v>0</v>
      </c>
      <c r="L28" s="33"/>
      <c r="M28" s="35">
        <v>39</v>
      </c>
      <c r="N28" s="35">
        <v>0</v>
      </c>
      <c r="O28" s="35">
        <v>0</v>
      </c>
      <c r="P28" s="35">
        <v>0</v>
      </c>
      <c r="Q28" s="37"/>
      <c r="R28" s="37"/>
      <c r="S28" s="37"/>
      <c r="T28" s="37"/>
      <c r="U28" s="38"/>
      <c r="V28" s="38"/>
      <c r="W28" s="38"/>
      <c r="X28" s="38"/>
      <c r="Y28" s="39"/>
      <c r="Z28" s="39"/>
      <c r="AA28" s="39"/>
      <c r="AB28" s="39"/>
    </row>
    <row r="29" spans="1:28" ht="15.75" x14ac:dyDescent="0.25">
      <c r="A29" s="8" t="s">
        <v>191</v>
      </c>
      <c r="B29" s="13" t="s">
        <v>184</v>
      </c>
      <c r="C29" s="33" t="s">
        <v>57</v>
      </c>
      <c r="D29" s="33">
        <v>39</v>
      </c>
      <c r="E29" s="33">
        <v>0</v>
      </c>
      <c r="F29" s="33">
        <v>39</v>
      </c>
      <c r="G29" s="33">
        <v>19</v>
      </c>
      <c r="H29" s="33">
        <v>20</v>
      </c>
      <c r="I29" s="33"/>
      <c r="J29" s="33">
        <v>2</v>
      </c>
      <c r="K29" s="33">
        <v>4</v>
      </c>
      <c r="L29" s="33"/>
      <c r="M29" s="35">
        <v>0</v>
      </c>
      <c r="N29" s="35">
        <v>0</v>
      </c>
      <c r="O29" s="35">
        <v>39</v>
      </c>
      <c r="P29" s="35">
        <v>0</v>
      </c>
      <c r="Q29" s="37"/>
      <c r="R29" s="37"/>
      <c r="S29" s="37"/>
      <c r="T29" s="37"/>
      <c r="U29" s="38"/>
      <c r="V29" s="38"/>
      <c r="W29" s="38"/>
      <c r="X29" s="38"/>
      <c r="Y29" s="39"/>
      <c r="Z29" s="39"/>
      <c r="AA29" s="39"/>
      <c r="AB29" s="39"/>
    </row>
    <row r="30" spans="1:28" ht="63" x14ac:dyDescent="0.25">
      <c r="A30" s="8"/>
      <c r="B30" s="15" t="s">
        <v>185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5"/>
      <c r="N30" s="35"/>
      <c r="O30" s="35"/>
      <c r="P30" s="35"/>
      <c r="Q30" s="37"/>
      <c r="R30" s="37"/>
      <c r="S30" s="37"/>
      <c r="T30" s="37"/>
      <c r="U30" s="38"/>
      <c r="V30" s="38"/>
      <c r="W30" s="38"/>
      <c r="X30" s="38"/>
      <c r="Y30" s="39"/>
      <c r="Z30" s="39"/>
      <c r="AA30" s="39"/>
      <c r="AB30" s="39"/>
    </row>
    <row r="31" spans="1:28" ht="30" customHeight="1" x14ac:dyDescent="0.25">
      <c r="A31" s="8" t="s">
        <v>177</v>
      </c>
      <c r="B31" s="13" t="s">
        <v>32</v>
      </c>
      <c r="C31" s="33" t="s">
        <v>57</v>
      </c>
      <c r="D31" s="33">
        <v>78</v>
      </c>
      <c r="E31" s="33">
        <v>0</v>
      </c>
      <c r="F31" s="33">
        <v>78</v>
      </c>
      <c r="G31" s="33">
        <v>2</v>
      </c>
      <c r="H31" s="33">
        <v>76</v>
      </c>
      <c r="I31" s="33"/>
      <c r="J31" s="33">
        <v>0</v>
      </c>
      <c r="K31" s="33">
        <v>0</v>
      </c>
      <c r="L31" s="33"/>
      <c r="M31" s="35">
        <v>34</v>
      </c>
      <c r="N31" s="35">
        <v>0</v>
      </c>
      <c r="O31" s="35">
        <v>44</v>
      </c>
      <c r="P31" s="35">
        <v>0</v>
      </c>
      <c r="Q31" s="37"/>
      <c r="R31" s="37"/>
      <c r="S31" s="37"/>
      <c r="T31" s="37"/>
      <c r="U31" s="38"/>
      <c r="V31" s="38"/>
      <c r="W31" s="38"/>
      <c r="X31" s="38"/>
      <c r="Y31" s="39"/>
      <c r="Z31" s="39"/>
      <c r="AA31" s="39"/>
      <c r="AB31" s="39"/>
    </row>
    <row r="32" spans="1:28" ht="57" customHeight="1" x14ac:dyDescent="0.25">
      <c r="A32" s="8" t="s">
        <v>193</v>
      </c>
      <c r="B32" s="13" t="s">
        <v>230</v>
      </c>
      <c r="C32" s="33" t="s">
        <v>57</v>
      </c>
      <c r="D32" s="33">
        <v>78</v>
      </c>
      <c r="E32" s="33">
        <v>0</v>
      </c>
      <c r="F32" s="33">
        <v>78</v>
      </c>
      <c r="G32" s="33">
        <v>39</v>
      </c>
      <c r="H32" s="33">
        <v>39</v>
      </c>
      <c r="I32" s="33"/>
      <c r="J32" s="33">
        <v>0</v>
      </c>
      <c r="K32" s="33">
        <v>0</v>
      </c>
      <c r="L32" s="33"/>
      <c r="M32" s="35">
        <v>34</v>
      </c>
      <c r="N32" s="35">
        <v>0</v>
      </c>
      <c r="O32" s="35">
        <v>44</v>
      </c>
      <c r="P32" s="35">
        <v>0</v>
      </c>
      <c r="Q32" s="37"/>
      <c r="R32" s="37"/>
      <c r="S32" s="37"/>
      <c r="T32" s="37"/>
      <c r="U32" s="38"/>
      <c r="V32" s="38"/>
      <c r="W32" s="38"/>
      <c r="X32" s="38"/>
      <c r="Y32" s="39"/>
      <c r="Z32" s="39"/>
      <c r="AA32" s="39"/>
      <c r="AB32" s="39"/>
    </row>
    <row r="33" spans="1:28" ht="18.75" customHeight="1" x14ac:dyDescent="0.25">
      <c r="A33" s="8"/>
      <c r="B33" s="13" t="s">
        <v>187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5"/>
      <c r="N33" s="35"/>
      <c r="O33" s="35"/>
      <c r="P33" s="35"/>
      <c r="Q33" s="37"/>
      <c r="R33" s="37"/>
      <c r="S33" s="37"/>
      <c r="T33" s="37"/>
      <c r="U33" s="38"/>
      <c r="V33" s="38"/>
      <c r="W33" s="38"/>
      <c r="X33" s="38"/>
      <c r="Y33" s="39"/>
      <c r="Z33" s="39"/>
      <c r="AA33" s="39"/>
      <c r="AB33" s="39"/>
    </row>
    <row r="34" spans="1:28" ht="30.75" customHeight="1" x14ac:dyDescent="0.25">
      <c r="A34" s="8"/>
      <c r="B34" s="16" t="s">
        <v>188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5"/>
      <c r="N34" s="35"/>
      <c r="O34" s="35"/>
      <c r="P34" s="35"/>
      <c r="Q34" s="37"/>
      <c r="R34" s="37"/>
      <c r="S34" s="37"/>
      <c r="T34" s="37"/>
      <c r="U34" s="38"/>
      <c r="V34" s="38"/>
      <c r="W34" s="38"/>
      <c r="X34" s="38"/>
      <c r="Y34" s="39"/>
      <c r="Z34" s="39"/>
      <c r="AA34" s="39"/>
      <c r="AB34" s="39"/>
    </row>
    <row r="35" spans="1:28" ht="40.5" customHeight="1" x14ac:dyDescent="0.25">
      <c r="A35" s="8" t="s">
        <v>194</v>
      </c>
      <c r="B35" s="14" t="s">
        <v>33</v>
      </c>
      <c r="C35" s="33" t="s">
        <v>57</v>
      </c>
      <c r="D35" s="33">
        <v>32</v>
      </c>
      <c r="E35" s="33">
        <v>0</v>
      </c>
      <c r="F35" s="33">
        <v>32</v>
      </c>
      <c r="G35" s="33">
        <v>12</v>
      </c>
      <c r="H35" s="33">
        <v>20</v>
      </c>
      <c r="I35" s="33"/>
      <c r="J35" s="33">
        <v>0</v>
      </c>
      <c r="K35" s="33">
        <v>0</v>
      </c>
      <c r="L35" s="33"/>
      <c r="M35" s="35">
        <v>32</v>
      </c>
      <c r="N35" s="35">
        <v>0</v>
      </c>
      <c r="O35" s="35">
        <v>0</v>
      </c>
      <c r="P35" s="35">
        <v>0</v>
      </c>
      <c r="Q35" s="37"/>
      <c r="R35" s="37"/>
      <c r="S35" s="37"/>
      <c r="T35" s="37"/>
      <c r="U35" s="38"/>
      <c r="V35" s="38"/>
      <c r="W35" s="38"/>
      <c r="X35" s="38"/>
      <c r="Y35" s="39"/>
      <c r="Z35" s="39"/>
      <c r="AA35" s="39"/>
      <c r="AB35" s="39"/>
    </row>
    <row r="36" spans="1:28" ht="40.5" customHeight="1" x14ac:dyDescent="0.25">
      <c r="A36" s="8" t="s">
        <v>195</v>
      </c>
      <c r="B36" s="17" t="s">
        <v>197</v>
      </c>
      <c r="C36" s="33" t="s">
        <v>57</v>
      </c>
      <c r="D36" s="33">
        <v>32</v>
      </c>
      <c r="E36" s="33">
        <v>0</v>
      </c>
      <c r="F36" s="33">
        <v>32</v>
      </c>
      <c r="G36" s="33">
        <v>20</v>
      </c>
      <c r="H36" s="33">
        <v>12</v>
      </c>
      <c r="I36" s="33"/>
      <c r="J36" s="33">
        <v>0</v>
      </c>
      <c r="K36" s="33">
        <v>0</v>
      </c>
      <c r="L36" s="33"/>
      <c r="M36" s="35">
        <v>0</v>
      </c>
      <c r="N36" s="35">
        <v>0</v>
      </c>
      <c r="O36" s="35">
        <v>32</v>
      </c>
      <c r="P36" s="35">
        <v>0</v>
      </c>
      <c r="Q36" s="37"/>
      <c r="R36" s="37"/>
      <c r="S36" s="37"/>
      <c r="T36" s="37"/>
      <c r="U36" s="38"/>
      <c r="V36" s="38"/>
      <c r="W36" s="38"/>
      <c r="X36" s="38"/>
      <c r="Y36" s="39"/>
      <c r="Z36" s="39"/>
      <c r="AA36" s="39"/>
      <c r="AB36" s="39"/>
    </row>
    <row r="37" spans="1:28" ht="40.5" customHeight="1" x14ac:dyDescent="0.25">
      <c r="A37" s="8"/>
      <c r="B37" s="17" t="s">
        <v>196</v>
      </c>
      <c r="C37" s="33" t="s">
        <v>57</v>
      </c>
      <c r="D37" s="33">
        <v>32</v>
      </c>
      <c r="E37" s="33">
        <v>0</v>
      </c>
      <c r="F37" s="33">
        <v>32</v>
      </c>
      <c r="G37" s="33">
        <v>16</v>
      </c>
      <c r="H37" s="33">
        <v>16</v>
      </c>
      <c r="I37" s="33"/>
      <c r="J37" s="33">
        <v>0</v>
      </c>
      <c r="K37" s="33">
        <v>0</v>
      </c>
      <c r="L37" s="33"/>
      <c r="M37" s="35">
        <v>0</v>
      </c>
      <c r="N37" s="35">
        <v>0</v>
      </c>
      <c r="O37" s="35">
        <v>32</v>
      </c>
      <c r="P37" s="35">
        <v>0</v>
      </c>
      <c r="Q37" s="37"/>
      <c r="R37" s="37"/>
      <c r="S37" s="37"/>
      <c r="T37" s="37"/>
      <c r="U37" s="38"/>
      <c r="V37" s="38"/>
      <c r="W37" s="38"/>
      <c r="X37" s="38"/>
      <c r="Y37" s="39"/>
      <c r="Z37" s="39"/>
      <c r="AA37" s="39"/>
      <c r="AB37" s="39"/>
    </row>
    <row r="38" spans="1:28" ht="15.75" x14ac:dyDescent="0.25">
      <c r="A38" s="5" t="s">
        <v>35</v>
      </c>
      <c r="B38" s="18" t="s">
        <v>69</v>
      </c>
      <c r="C38" s="33" t="s">
        <v>57</v>
      </c>
      <c r="D38" s="33">
        <v>39</v>
      </c>
      <c r="E38" s="33">
        <v>39</v>
      </c>
      <c r="F38" s="33">
        <v>0</v>
      </c>
      <c r="G38" s="33">
        <v>0</v>
      </c>
      <c r="H38" s="33">
        <v>39</v>
      </c>
      <c r="I38" s="33"/>
      <c r="J38" s="33">
        <v>0</v>
      </c>
      <c r="K38" s="33">
        <v>0</v>
      </c>
      <c r="L38" s="33"/>
      <c r="M38" s="34">
        <v>0</v>
      </c>
      <c r="N38" s="34">
        <v>0</v>
      </c>
      <c r="O38" s="34">
        <v>0</v>
      </c>
      <c r="P38" s="34">
        <v>39</v>
      </c>
      <c r="Q38" s="37"/>
      <c r="R38" s="37"/>
      <c r="S38" s="37"/>
      <c r="T38" s="37"/>
      <c r="U38" s="38"/>
      <c r="V38" s="38"/>
      <c r="W38" s="38"/>
      <c r="X38" s="38"/>
      <c r="Y38" s="39"/>
      <c r="Z38" s="39"/>
      <c r="AA38" s="39"/>
      <c r="AB38" s="39"/>
    </row>
    <row r="39" spans="1:28" ht="47.25" x14ac:dyDescent="0.25">
      <c r="A39" s="5"/>
      <c r="B39" s="19" t="s">
        <v>36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4"/>
      <c r="N39" s="34"/>
      <c r="O39" s="34"/>
      <c r="P39" s="34"/>
      <c r="Q39" s="37"/>
      <c r="R39" s="37"/>
      <c r="S39" s="37"/>
      <c r="T39" s="37"/>
      <c r="U39" s="38"/>
      <c r="V39" s="38"/>
      <c r="W39" s="38"/>
      <c r="X39" s="38"/>
      <c r="Y39" s="39"/>
      <c r="Z39" s="39"/>
      <c r="AA39" s="39"/>
      <c r="AB39" s="39"/>
    </row>
    <row r="40" spans="1:28" ht="28.5" customHeight="1" x14ac:dyDescent="0.25">
      <c r="A40" s="5" t="s">
        <v>37</v>
      </c>
      <c r="B40" s="19" t="s">
        <v>134</v>
      </c>
      <c r="C40" s="33"/>
      <c r="D40" s="40">
        <f>SUM(D41:D47)</f>
        <v>584</v>
      </c>
      <c r="E40" s="33">
        <f>SUM(E41:E47)</f>
        <v>12</v>
      </c>
      <c r="F40" s="40">
        <f>SUM(F41:F47)</f>
        <v>572</v>
      </c>
      <c r="G40" s="33">
        <f>SUM(G41:G47)</f>
        <v>202</v>
      </c>
      <c r="H40" s="33">
        <f>SUM(H41:H47)</f>
        <v>370</v>
      </c>
      <c r="I40" s="33">
        <v>0</v>
      </c>
      <c r="J40" s="33">
        <v>0</v>
      </c>
      <c r="K40" s="33">
        <v>0</v>
      </c>
      <c r="L40" s="33"/>
      <c r="M40" s="34"/>
      <c r="N40" s="34"/>
      <c r="O40" s="34"/>
      <c r="P40" s="34"/>
      <c r="Q40" s="37"/>
      <c r="R40" s="37"/>
      <c r="S40" s="37"/>
      <c r="T40" s="37"/>
      <c r="U40" s="38"/>
      <c r="V40" s="38"/>
      <c r="W40" s="38"/>
      <c r="X40" s="38"/>
      <c r="Y40" s="39"/>
      <c r="Z40" s="39"/>
      <c r="AA40" s="39"/>
      <c r="AB40" s="39"/>
    </row>
    <row r="41" spans="1:28" ht="15.75" x14ac:dyDescent="0.25">
      <c r="A41" s="20" t="s">
        <v>136</v>
      </c>
      <c r="B41" s="13" t="s">
        <v>70</v>
      </c>
      <c r="C41" s="33" t="s">
        <v>57</v>
      </c>
      <c r="D41" s="33">
        <v>50</v>
      </c>
      <c r="E41" s="33">
        <v>2</v>
      </c>
      <c r="F41" s="33">
        <v>48</v>
      </c>
      <c r="G41" s="41">
        <v>38</v>
      </c>
      <c r="H41" s="41">
        <v>10</v>
      </c>
      <c r="I41" s="33">
        <v>0</v>
      </c>
      <c r="J41" s="33">
        <v>0</v>
      </c>
      <c r="K41" s="33">
        <v>0</v>
      </c>
      <c r="L41" s="33"/>
      <c r="M41" s="34"/>
      <c r="N41" s="34"/>
      <c r="O41" s="34"/>
      <c r="P41" s="34"/>
      <c r="Q41" s="37">
        <v>0</v>
      </c>
      <c r="R41" s="37">
        <v>0</v>
      </c>
      <c r="S41" s="37">
        <v>48</v>
      </c>
      <c r="T41" s="37">
        <v>0</v>
      </c>
      <c r="U41" s="38">
        <v>0</v>
      </c>
      <c r="V41" s="38">
        <v>0</v>
      </c>
      <c r="W41" s="38">
        <v>0</v>
      </c>
      <c r="X41" s="38">
        <v>0</v>
      </c>
      <c r="Y41" s="39">
        <v>0</v>
      </c>
      <c r="Z41" s="39">
        <v>0</v>
      </c>
      <c r="AA41" s="39">
        <v>0</v>
      </c>
      <c r="AB41" s="39">
        <v>0</v>
      </c>
    </row>
    <row r="42" spans="1:28" ht="15.75" x14ac:dyDescent="0.25">
      <c r="A42" s="20" t="s">
        <v>137</v>
      </c>
      <c r="B42" s="13" t="s">
        <v>135</v>
      </c>
      <c r="C42" s="33" t="s">
        <v>57</v>
      </c>
      <c r="D42" s="33">
        <v>50</v>
      </c>
      <c r="E42" s="33">
        <v>2</v>
      </c>
      <c r="F42" s="33">
        <v>48</v>
      </c>
      <c r="G42" s="41">
        <v>38</v>
      </c>
      <c r="H42" s="41">
        <v>10</v>
      </c>
      <c r="I42" s="33">
        <v>0</v>
      </c>
      <c r="J42" s="33">
        <v>0</v>
      </c>
      <c r="K42" s="33">
        <v>0</v>
      </c>
      <c r="L42" s="33"/>
      <c r="M42" s="34"/>
      <c r="N42" s="34"/>
      <c r="O42" s="34"/>
      <c r="P42" s="34"/>
      <c r="Q42" s="37">
        <v>48</v>
      </c>
      <c r="R42" s="37">
        <v>0</v>
      </c>
      <c r="S42" s="37">
        <v>0</v>
      </c>
      <c r="T42" s="37">
        <v>0</v>
      </c>
      <c r="U42" s="38">
        <v>0</v>
      </c>
      <c r="V42" s="38">
        <v>0</v>
      </c>
      <c r="W42" s="38">
        <v>0</v>
      </c>
      <c r="X42" s="38">
        <v>0</v>
      </c>
      <c r="Y42" s="39">
        <v>0</v>
      </c>
      <c r="Z42" s="39">
        <v>0</v>
      </c>
      <c r="AA42" s="39">
        <v>0</v>
      </c>
      <c r="AB42" s="39">
        <v>0</v>
      </c>
    </row>
    <row r="43" spans="1:28" ht="31.5" x14ac:dyDescent="0.25">
      <c r="A43" s="20" t="s">
        <v>138</v>
      </c>
      <c r="B43" s="13" t="s">
        <v>38</v>
      </c>
      <c r="C43" s="33" t="s">
        <v>57</v>
      </c>
      <c r="D43" s="33">
        <v>162</v>
      </c>
      <c r="E43" s="33">
        <v>2</v>
      </c>
      <c r="F43" s="33">
        <v>160</v>
      </c>
      <c r="G43" s="41">
        <v>0</v>
      </c>
      <c r="H43" s="41">
        <v>160</v>
      </c>
      <c r="I43" s="33">
        <f>[1]План!P32</f>
        <v>0</v>
      </c>
      <c r="J43" s="33">
        <v>0</v>
      </c>
      <c r="K43" s="33">
        <v>0</v>
      </c>
      <c r="L43" s="33"/>
      <c r="M43" s="34"/>
      <c r="N43" s="34"/>
      <c r="O43" s="34"/>
      <c r="P43" s="34"/>
      <c r="Q43" s="37">
        <v>26</v>
      </c>
      <c r="R43" s="37">
        <v>0</v>
      </c>
      <c r="S43" s="37">
        <v>40</v>
      </c>
      <c r="T43" s="37">
        <v>0</v>
      </c>
      <c r="U43" s="38">
        <v>22</v>
      </c>
      <c r="V43" s="38">
        <v>0</v>
      </c>
      <c r="W43" s="38">
        <v>26</v>
      </c>
      <c r="X43" s="38">
        <v>0</v>
      </c>
      <c r="Y43" s="39">
        <v>22</v>
      </c>
      <c r="Z43" s="39">
        <v>0</v>
      </c>
      <c r="AA43" s="39">
        <v>24</v>
      </c>
      <c r="AB43" s="39">
        <v>0</v>
      </c>
    </row>
    <row r="44" spans="1:28" ht="27" customHeight="1" x14ac:dyDescent="0.25">
      <c r="A44" s="20" t="s">
        <v>139</v>
      </c>
      <c r="B44" s="13" t="s">
        <v>77</v>
      </c>
      <c r="C44" s="33" t="s">
        <v>57</v>
      </c>
      <c r="D44" s="42">
        <v>34</v>
      </c>
      <c r="E44" s="42">
        <v>2</v>
      </c>
      <c r="F44" s="42">
        <v>32</v>
      </c>
      <c r="G44" s="41">
        <v>32</v>
      </c>
      <c r="H44" s="41">
        <v>0</v>
      </c>
      <c r="I44" s="33">
        <v>0</v>
      </c>
      <c r="J44" s="33">
        <f>[1]План!Q33</f>
        <v>0</v>
      </c>
      <c r="K44" s="33">
        <v>0</v>
      </c>
      <c r="L44" s="33"/>
      <c r="M44" s="34"/>
      <c r="N44" s="34"/>
      <c r="O44" s="34"/>
      <c r="P44" s="34"/>
      <c r="Q44" s="37">
        <v>0</v>
      </c>
      <c r="R44" s="37">
        <v>0</v>
      </c>
      <c r="S44" s="37">
        <v>0</v>
      </c>
      <c r="T44" s="37">
        <v>0</v>
      </c>
      <c r="U44" s="38">
        <v>0</v>
      </c>
      <c r="V44" s="38">
        <v>0</v>
      </c>
      <c r="W44" s="38">
        <v>0</v>
      </c>
      <c r="X44" s="38">
        <v>0</v>
      </c>
      <c r="Y44" s="39">
        <v>32</v>
      </c>
      <c r="Z44" s="39">
        <v>0</v>
      </c>
      <c r="AA44" s="39">
        <v>0</v>
      </c>
      <c r="AB44" s="39">
        <v>0</v>
      </c>
    </row>
    <row r="45" spans="1:28" ht="27" customHeight="1" x14ac:dyDescent="0.25">
      <c r="A45" s="20" t="s">
        <v>140</v>
      </c>
      <c r="B45" s="13" t="s">
        <v>42</v>
      </c>
      <c r="C45" s="33" t="s">
        <v>57</v>
      </c>
      <c r="D45" s="42">
        <v>58</v>
      </c>
      <c r="E45" s="42">
        <v>2</v>
      </c>
      <c r="F45" s="42">
        <v>56</v>
      </c>
      <c r="G45" s="41">
        <v>46</v>
      </c>
      <c r="H45" s="41">
        <v>10</v>
      </c>
      <c r="I45" s="33">
        <v>0</v>
      </c>
      <c r="J45" s="33">
        <v>0</v>
      </c>
      <c r="K45" s="33">
        <v>0</v>
      </c>
      <c r="L45" s="33"/>
      <c r="M45" s="34"/>
      <c r="N45" s="34"/>
      <c r="O45" s="34"/>
      <c r="P45" s="34"/>
      <c r="Q45" s="37">
        <v>56</v>
      </c>
      <c r="R45" s="37">
        <v>0</v>
      </c>
      <c r="S45" s="37">
        <v>0</v>
      </c>
      <c r="T45" s="37">
        <v>0</v>
      </c>
      <c r="U45" s="38">
        <v>0</v>
      </c>
      <c r="V45" s="38">
        <v>0</v>
      </c>
      <c r="W45" s="38">
        <v>0</v>
      </c>
      <c r="X45" s="38">
        <v>0</v>
      </c>
      <c r="Y45" s="39">
        <v>0</v>
      </c>
      <c r="Z45" s="39">
        <v>0</v>
      </c>
      <c r="AA45" s="39">
        <v>0</v>
      </c>
      <c r="AB45" s="39">
        <v>0</v>
      </c>
    </row>
    <row r="46" spans="1:28" ht="27" customHeight="1" x14ac:dyDescent="0.25">
      <c r="A46" s="21" t="s">
        <v>141</v>
      </c>
      <c r="B46" s="22" t="s">
        <v>40</v>
      </c>
      <c r="C46" s="33" t="s">
        <v>57</v>
      </c>
      <c r="D46" s="43">
        <v>70</v>
      </c>
      <c r="E46" s="44">
        <v>2</v>
      </c>
      <c r="F46" s="43">
        <v>68</v>
      </c>
      <c r="G46" s="43">
        <v>48</v>
      </c>
      <c r="H46" s="43">
        <v>20</v>
      </c>
      <c r="I46" s="33">
        <v>0</v>
      </c>
      <c r="J46" s="33">
        <v>0</v>
      </c>
      <c r="K46" s="33">
        <v>0</v>
      </c>
      <c r="L46" s="33"/>
      <c r="M46" s="34"/>
      <c r="N46" s="34"/>
      <c r="O46" s="34"/>
      <c r="P46" s="34"/>
      <c r="Q46" s="45"/>
      <c r="R46" s="37"/>
      <c r="S46" s="45"/>
      <c r="T46" s="37"/>
      <c r="U46" s="38">
        <v>68</v>
      </c>
      <c r="V46" s="38">
        <v>0</v>
      </c>
      <c r="W46" s="38"/>
      <c r="X46" s="38"/>
      <c r="Y46" s="39"/>
      <c r="Z46" s="39"/>
      <c r="AA46" s="39"/>
      <c r="AB46" s="39"/>
    </row>
    <row r="47" spans="1:28" ht="15.75" x14ac:dyDescent="0.25">
      <c r="A47" s="20" t="s">
        <v>167</v>
      </c>
      <c r="B47" s="13" t="s">
        <v>32</v>
      </c>
      <c r="C47" s="33" t="s">
        <v>57</v>
      </c>
      <c r="D47" s="42">
        <f>[1]План!K35</f>
        <v>160</v>
      </c>
      <c r="E47" s="42">
        <f>[1]План!L35</f>
        <v>0</v>
      </c>
      <c r="F47" s="42">
        <v>160</v>
      </c>
      <c r="G47" s="41">
        <v>0</v>
      </c>
      <c r="H47" s="41">
        <v>160</v>
      </c>
      <c r="I47" s="33">
        <f>[1]План!P35</f>
        <v>0</v>
      </c>
      <c r="J47" s="33">
        <v>0</v>
      </c>
      <c r="K47" s="33">
        <v>0</v>
      </c>
      <c r="L47" s="33"/>
      <c r="M47" s="34"/>
      <c r="N47" s="34"/>
      <c r="O47" s="34"/>
      <c r="P47" s="34"/>
      <c r="Q47" s="37">
        <v>26</v>
      </c>
      <c r="R47" s="37">
        <v>0</v>
      </c>
      <c r="S47" s="37">
        <v>40</v>
      </c>
      <c r="T47" s="37">
        <v>0</v>
      </c>
      <c r="U47" s="38">
        <v>22</v>
      </c>
      <c r="V47" s="38">
        <v>0</v>
      </c>
      <c r="W47" s="38">
        <v>26</v>
      </c>
      <c r="X47" s="38">
        <v>0</v>
      </c>
      <c r="Y47" s="39">
        <v>22</v>
      </c>
      <c r="Z47" s="39">
        <v>0</v>
      </c>
      <c r="AA47" s="39">
        <v>24</v>
      </c>
      <c r="AB47" s="39">
        <v>0</v>
      </c>
    </row>
    <row r="48" spans="1:28" ht="15.75" x14ac:dyDescent="0.25">
      <c r="A48" s="23" t="s">
        <v>148</v>
      </c>
      <c r="B48" s="19" t="s">
        <v>142</v>
      </c>
      <c r="C48" s="33"/>
      <c r="D48" s="40">
        <f>SUM(D49:D67)</f>
        <v>1326</v>
      </c>
      <c r="E48" s="33">
        <f>SUM(E49:E67)</f>
        <v>74</v>
      </c>
      <c r="F48" s="40">
        <f>SUM(F49:F67)</f>
        <v>1252</v>
      </c>
      <c r="G48" s="33">
        <f>SUM(G49:G67)</f>
        <v>704</v>
      </c>
      <c r="H48" s="33">
        <f>SUM(H49:H67)</f>
        <v>548</v>
      </c>
      <c r="I48" s="33">
        <v>0</v>
      </c>
      <c r="J48" s="33">
        <f>SUM(J49:J67)</f>
        <v>10</v>
      </c>
      <c r="K48" s="33">
        <f>SUM(K49:K67)</f>
        <v>30</v>
      </c>
      <c r="L48" s="33"/>
      <c r="M48" s="34"/>
      <c r="N48" s="34"/>
      <c r="O48" s="34"/>
      <c r="P48" s="34"/>
      <c r="Q48" s="37"/>
      <c r="R48" s="37"/>
      <c r="S48" s="37"/>
      <c r="T48" s="37"/>
      <c r="U48" s="38"/>
      <c r="V48" s="38"/>
      <c r="W48" s="38"/>
      <c r="X48" s="38"/>
      <c r="Y48" s="39"/>
      <c r="Z48" s="39"/>
      <c r="AA48" s="39"/>
      <c r="AB48" s="39"/>
    </row>
    <row r="49" spans="1:28" ht="47.25" x14ac:dyDescent="0.25">
      <c r="A49" s="20" t="s">
        <v>78</v>
      </c>
      <c r="B49" s="13" t="s">
        <v>143</v>
      </c>
      <c r="C49" s="33" t="s">
        <v>57</v>
      </c>
      <c r="D49" s="42">
        <v>78</v>
      </c>
      <c r="E49" s="42">
        <v>2</v>
      </c>
      <c r="F49" s="42">
        <v>76</v>
      </c>
      <c r="G49" s="51">
        <v>38</v>
      </c>
      <c r="H49" s="51">
        <v>38</v>
      </c>
      <c r="I49" s="33">
        <v>0</v>
      </c>
      <c r="J49" s="33">
        <v>0</v>
      </c>
      <c r="K49" s="33">
        <v>0</v>
      </c>
      <c r="L49" s="33"/>
      <c r="M49" s="34"/>
      <c r="N49" s="34"/>
      <c r="O49" s="34"/>
      <c r="P49" s="34"/>
      <c r="Q49" s="37">
        <v>76</v>
      </c>
      <c r="R49" s="37">
        <v>2</v>
      </c>
      <c r="S49" s="37">
        <v>0</v>
      </c>
      <c r="T49" s="37">
        <v>0</v>
      </c>
      <c r="U49" s="38">
        <v>0</v>
      </c>
      <c r="V49" s="38">
        <v>0</v>
      </c>
      <c r="W49" s="38">
        <v>0</v>
      </c>
      <c r="X49" s="38">
        <v>0</v>
      </c>
      <c r="Y49" s="39">
        <v>0</v>
      </c>
      <c r="Z49" s="39">
        <v>0</v>
      </c>
      <c r="AA49" s="39">
        <v>0</v>
      </c>
      <c r="AB49" s="39">
        <v>0</v>
      </c>
    </row>
    <row r="50" spans="1:28" ht="31.5" x14ac:dyDescent="0.25">
      <c r="A50" s="20" t="s">
        <v>79</v>
      </c>
      <c r="B50" s="13" t="s">
        <v>39</v>
      </c>
      <c r="C50" s="33" t="s">
        <v>57</v>
      </c>
      <c r="D50" s="42">
        <v>34</v>
      </c>
      <c r="E50" s="42">
        <v>2</v>
      </c>
      <c r="F50" s="42">
        <v>32</v>
      </c>
      <c r="G50" s="33">
        <v>22</v>
      </c>
      <c r="H50" s="33">
        <v>10</v>
      </c>
      <c r="I50" s="33">
        <v>0</v>
      </c>
      <c r="J50" s="33">
        <v>0</v>
      </c>
      <c r="K50" s="33">
        <v>0</v>
      </c>
      <c r="L50" s="33"/>
      <c r="M50" s="34"/>
      <c r="N50" s="34"/>
      <c r="O50" s="34"/>
      <c r="P50" s="34"/>
      <c r="Q50" s="37">
        <v>32</v>
      </c>
      <c r="R50" s="37">
        <v>0</v>
      </c>
      <c r="S50" s="37">
        <v>0</v>
      </c>
      <c r="T50" s="37">
        <v>0</v>
      </c>
      <c r="U50" s="38">
        <v>0</v>
      </c>
      <c r="V50" s="38">
        <v>0</v>
      </c>
      <c r="W50" s="38">
        <v>0</v>
      </c>
      <c r="X50" s="38">
        <v>0</v>
      </c>
      <c r="Y50" s="39">
        <v>0</v>
      </c>
      <c r="Z50" s="39">
        <v>0</v>
      </c>
      <c r="AA50" s="39">
        <v>0</v>
      </c>
      <c r="AB50" s="39">
        <v>0</v>
      </c>
    </row>
    <row r="51" spans="1:28" ht="26.25" customHeight="1" x14ac:dyDescent="0.25">
      <c r="A51" s="21" t="s">
        <v>81</v>
      </c>
      <c r="B51" s="25" t="s">
        <v>71</v>
      </c>
      <c r="C51" s="33" t="s">
        <v>57</v>
      </c>
      <c r="D51" s="43">
        <v>122</v>
      </c>
      <c r="E51" s="44">
        <v>2</v>
      </c>
      <c r="F51" s="43">
        <v>120</v>
      </c>
      <c r="G51" s="43">
        <v>0</v>
      </c>
      <c r="H51" s="43">
        <v>120</v>
      </c>
      <c r="I51" s="33">
        <v>0</v>
      </c>
      <c r="J51" s="33">
        <v>0</v>
      </c>
      <c r="K51" s="33">
        <v>0</v>
      </c>
      <c r="L51" s="33"/>
      <c r="M51" s="34"/>
      <c r="N51" s="34"/>
      <c r="O51" s="34"/>
      <c r="P51" s="34"/>
      <c r="Q51" s="45">
        <v>52</v>
      </c>
      <c r="R51" s="37">
        <v>0</v>
      </c>
      <c r="S51" s="45">
        <v>68</v>
      </c>
      <c r="T51" s="37">
        <v>0</v>
      </c>
      <c r="U51" s="38">
        <v>0</v>
      </c>
      <c r="V51" s="38">
        <v>0</v>
      </c>
      <c r="W51" s="38">
        <v>0</v>
      </c>
      <c r="X51" s="38">
        <v>0</v>
      </c>
      <c r="Y51" s="39">
        <v>0</v>
      </c>
      <c r="Z51" s="39">
        <v>0</v>
      </c>
      <c r="AA51" s="39">
        <v>0</v>
      </c>
      <c r="AB51" s="39">
        <v>0</v>
      </c>
    </row>
    <row r="52" spans="1:28" ht="15.75" x14ac:dyDescent="0.25">
      <c r="A52" s="21" t="s">
        <v>83</v>
      </c>
      <c r="B52" s="25" t="s">
        <v>72</v>
      </c>
      <c r="C52" s="46" t="s">
        <v>34</v>
      </c>
      <c r="D52" s="43">
        <v>136</v>
      </c>
      <c r="E52" s="44">
        <v>8</v>
      </c>
      <c r="F52" s="43">
        <v>128</v>
      </c>
      <c r="G52" s="43">
        <v>92</v>
      </c>
      <c r="H52" s="43">
        <v>36</v>
      </c>
      <c r="I52" s="33">
        <v>0</v>
      </c>
      <c r="J52" s="33">
        <v>2</v>
      </c>
      <c r="K52" s="33">
        <v>6</v>
      </c>
      <c r="L52" s="33"/>
      <c r="M52" s="34"/>
      <c r="N52" s="34"/>
      <c r="O52" s="34"/>
      <c r="P52" s="34"/>
      <c r="Q52" s="45">
        <v>56</v>
      </c>
      <c r="R52" s="37">
        <v>0</v>
      </c>
      <c r="S52" s="45">
        <v>72</v>
      </c>
      <c r="T52" s="37">
        <v>8</v>
      </c>
      <c r="U52" s="38">
        <v>0</v>
      </c>
      <c r="V52" s="38">
        <v>0</v>
      </c>
      <c r="W52" s="38">
        <v>0</v>
      </c>
      <c r="X52" s="38">
        <v>0</v>
      </c>
      <c r="Y52" s="39">
        <v>0</v>
      </c>
      <c r="Z52" s="39">
        <v>0</v>
      </c>
      <c r="AA52" s="39">
        <v>0</v>
      </c>
      <c r="AB52" s="39">
        <v>0</v>
      </c>
    </row>
    <row r="53" spans="1:28" ht="17.25" customHeight="1" x14ac:dyDescent="0.25">
      <c r="A53" s="21" t="s">
        <v>85</v>
      </c>
      <c r="B53" s="25" t="s">
        <v>80</v>
      </c>
      <c r="C53" s="33" t="s">
        <v>34</v>
      </c>
      <c r="D53" s="43">
        <v>88</v>
      </c>
      <c r="E53" s="44">
        <v>8</v>
      </c>
      <c r="F53" s="43">
        <v>80</v>
      </c>
      <c r="G53" s="43">
        <v>56</v>
      </c>
      <c r="H53" s="43">
        <v>24</v>
      </c>
      <c r="I53" s="33">
        <v>0</v>
      </c>
      <c r="J53" s="33">
        <v>2</v>
      </c>
      <c r="K53" s="33">
        <v>6</v>
      </c>
      <c r="L53" s="33"/>
      <c r="M53" s="34"/>
      <c r="N53" s="34"/>
      <c r="O53" s="34"/>
      <c r="P53" s="34"/>
      <c r="Q53" s="45">
        <v>0</v>
      </c>
      <c r="R53" s="37">
        <v>0</v>
      </c>
      <c r="S53" s="45">
        <v>80</v>
      </c>
      <c r="T53" s="37">
        <v>8</v>
      </c>
      <c r="U53" s="38">
        <v>0</v>
      </c>
      <c r="V53" s="38">
        <v>0</v>
      </c>
      <c r="W53" s="38">
        <v>0</v>
      </c>
      <c r="X53" s="38">
        <v>0</v>
      </c>
      <c r="Y53" s="39">
        <v>0</v>
      </c>
      <c r="Z53" s="39">
        <v>0</v>
      </c>
      <c r="AA53" s="39">
        <v>0</v>
      </c>
      <c r="AB53" s="39">
        <v>0</v>
      </c>
    </row>
    <row r="54" spans="1:28" ht="30" customHeight="1" x14ac:dyDescent="0.25">
      <c r="A54" s="21" t="s">
        <v>87</v>
      </c>
      <c r="B54" s="25" t="s">
        <v>82</v>
      </c>
      <c r="C54" s="33" t="s">
        <v>34</v>
      </c>
      <c r="D54" s="43">
        <v>68</v>
      </c>
      <c r="E54" s="44">
        <v>8</v>
      </c>
      <c r="F54" s="43">
        <v>60</v>
      </c>
      <c r="G54" s="43">
        <v>40</v>
      </c>
      <c r="H54" s="43">
        <v>20</v>
      </c>
      <c r="I54" s="33">
        <v>0</v>
      </c>
      <c r="J54" s="33">
        <v>2</v>
      </c>
      <c r="K54" s="33">
        <v>6</v>
      </c>
      <c r="L54" s="33"/>
      <c r="M54" s="34"/>
      <c r="N54" s="34"/>
      <c r="O54" s="34"/>
      <c r="P54" s="34"/>
      <c r="Q54" s="45">
        <v>60</v>
      </c>
      <c r="R54" s="37">
        <v>8</v>
      </c>
      <c r="S54" s="45">
        <v>0</v>
      </c>
      <c r="T54" s="37">
        <v>0</v>
      </c>
      <c r="U54" s="38">
        <v>0</v>
      </c>
      <c r="V54" s="38">
        <v>0</v>
      </c>
      <c r="W54" s="38">
        <v>0</v>
      </c>
      <c r="X54" s="38">
        <v>0</v>
      </c>
      <c r="Y54" s="39">
        <v>0</v>
      </c>
      <c r="Z54" s="39">
        <v>0</v>
      </c>
      <c r="AA54" s="39">
        <v>0</v>
      </c>
      <c r="AB54" s="39">
        <v>0</v>
      </c>
    </row>
    <row r="55" spans="1:28" ht="31.5" x14ac:dyDescent="0.25">
      <c r="A55" s="21" t="s">
        <v>89</v>
      </c>
      <c r="B55" s="25" t="s">
        <v>84</v>
      </c>
      <c r="C55" s="33" t="s">
        <v>57</v>
      </c>
      <c r="D55" s="43">
        <v>72</v>
      </c>
      <c r="E55" s="44">
        <v>2</v>
      </c>
      <c r="F55" s="43">
        <v>70</v>
      </c>
      <c r="G55" s="43">
        <v>40</v>
      </c>
      <c r="H55" s="43">
        <v>30</v>
      </c>
      <c r="I55" s="33">
        <v>0</v>
      </c>
      <c r="J55" s="33">
        <v>0</v>
      </c>
      <c r="K55" s="33">
        <v>0</v>
      </c>
      <c r="L55" s="33"/>
      <c r="M55" s="34"/>
      <c r="N55" s="34"/>
      <c r="O55" s="34"/>
      <c r="P55" s="34"/>
      <c r="Q55" s="45">
        <v>0</v>
      </c>
      <c r="R55" s="37">
        <v>0</v>
      </c>
      <c r="S55" s="45">
        <v>0</v>
      </c>
      <c r="T55" s="37">
        <v>0</v>
      </c>
      <c r="U55" s="38">
        <v>0</v>
      </c>
      <c r="V55" s="38">
        <v>0</v>
      </c>
      <c r="W55" s="38">
        <v>70</v>
      </c>
      <c r="X55" s="38">
        <v>0</v>
      </c>
      <c r="Y55" s="39">
        <v>0</v>
      </c>
      <c r="Z55" s="39">
        <v>0</v>
      </c>
      <c r="AA55" s="39">
        <v>0</v>
      </c>
      <c r="AB55" s="39">
        <v>0</v>
      </c>
    </row>
    <row r="56" spans="1:28" ht="15.75" x14ac:dyDescent="0.25">
      <c r="A56" s="21" t="s">
        <v>90</v>
      </c>
      <c r="B56" s="25" t="s">
        <v>86</v>
      </c>
      <c r="C56" s="33" t="s">
        <v>57</v>
      </c>
      <c r="D56" s="43">
        <v>62</v>
      </c>
      <c r="E56" s="44">
        <v>2</v>
      </c>
      <c r="F56" s="43">
        <v>60</v>
      </c>
      <c r="G56" s="43">
        <v>50</v>
      </c>
      <c r="H56" s="43">
        <v>10</v>
      </c>
      <c r="I56" s="33">
        <v>0</v>
      </c>
      <c r="J56" s="33">
        <v>0</v>
      </c>
      <c r="K56" s="33">
        <v>0</v>
      </c>
      <c r="L56" s="33"/>
      <c r="M56" s="34"/>
      <c r="N56" s="34"/>
      <c r="O56" s="34"/>
      <c r="P56" s="34"/>
      <c r="Q56" s="45">
        <v>0</v>
      </c>
      <c r="R56" s="37">
        <v>0</v>
      </c>
      <c r="S56" s="45">
        <v>0</v>
      </c>
      <c r="T56" s="37">
        <v>0</v>
      </c>
      <c r="U56" s="38">
        <v>0</v>
      </c>
      <c r="V56" s="38">
        <v>0</v>
      </c>
      <c r="W56" s="38">
        <v>0</v>
      </c>
      <c r="X56" s="38">
        <v>0</v>
      </c>
      <c r="Y56" s="39">
        <v>0</v>
      </c>
      <c r="Z56" s="39">
        <v>0</v>
      </c>
      <c r="AA56" s="39">
        <v>60</v>
      </c>
      <c r="AB56" s="39">
        <v>0</v>
      </c>
    </row>
    <row r="57" spans="1:28" ht="15.75" x14ac:dyDescent="0.25">
      <c r="A57" s="21" t="s">
        <v>91</v>
      </c>
      <c r="B57" s="25" t="s">
        <v>88</v>
      </c>
      <c r="C57" s="33" t="s">
        <v>57</v>
      </c>
      <c r="D57" s="43">
        <v>34</v>
      </c>
      <c r="E57" s="44">
        <v>2</v>
      </c>
      <c r="F57" s="43">
        <v>32</v>
      </c>
      <c r="G57" s="43">
        <v>22</v>
      </c>
      <c r="H57" s="43">
        <v>10</v>
      </c>
      <c r="I57" s="33">
        <v>0</v>
      </c>
      <c r="J57" s="33">
        <v>0</v>
      </c>
      <c r="K57" s="33">
        <v>0</v>
      </c>
      <c r="L57" s="33"/>
      <c r="M57" s="34"/>
      <c r="N57" s="34"/>
      <c r="O57" s="34"/>
      <c r="P57" s="34"/>
      <c r="Q57" s="45">
        <v>0</v>
      </c>
      <c r="R57" s="37">
        <v>0</v>
      </c>
      <c r="S57" s="45">
        <v>0</v>
      </c>
      <c r="T57" s="37">
        <v>0</v>
      </c>
      <c r="U57" s="38">
        <v>0</v>
      </c>
      <c r="V57" s="38">
        <v>0</v>
      </c>
      <c r="W57" s="38">
        <v>0</v>
      </c>
      <c r="X57" s="38">
        <v>0</v>
      </c>
      <c r="Y57" s="39">
        <v>32</v>
      </c>
      <c r="Z57" s="39">
        <v>0</v>
      </c>
      <c r="AA57" s="39">
        <v>0</v>
      </c>
      <c r="AB57" s="39">
        <v>0</v>
      </c>
    </row>
    <row r="58" spans="1:28" ht="26.25" customHeight="1" x14ac:dyDescent="0.25">
      <c r="A58" s="21" t="s">
        <v>93</v>
      </c>
      <c r="B58" s="25" t="s">
        <v>73</v>
      </c>
      <c r="C58" s="33" t="s">
        <v>57</v>
      </c>
      <c r="D58" s="43">
        <v>90</v>
      </c>
      <c r="E58" s="44">
        <v>2</v>
      </c>
      <c r="F58" s="43">
        <v>88</v>
      </c>
      <c r="G58" s="43">
        <v>44</v>
      </c>
      <c r="H58" s="43">
        <v>44</v>
      </c>
      <c r="I58" s="33">
        <v>0</v>
      </c>
      <c r="J58" s="33">
        <v>0</v>
      </c>
      <c r="K58" s="33">
        <v>0</v>
      </c>
      <c r="L58" s="33"/>
      <c r="M58" s="34"/>
      <c r="N58" s="34"/>
      <c r="O58" s="34"/>
      <c r="P58" s="34"/>
      <c r="Q58" s="45">
        <v>0</v>
      </c>
      <c r="R58" s="37">
        <v>0</v>
      </c>
      <c r="S58" s="45">
        <v>0</v>
      </c>
      <c r="T58" s="37">
        <v>0</v>
      </c>
      <c r="U58" s="38">
        <v>0</v>
      </c>
      <c r="V58" s="38">
        <v>0</v>
      </c>
      <c r="W58" s="38">
        <v>0</v>
      </c>
      <c r="X58" s="38">
        <v>0</v>
      </c>
      <c r="Y58" s="39">
        <v>0</v>
      </c>
      <c r="Z58" s="39">
        <v>0</v>
      </c>
      <c r="AA58" s="39">
        <v>88</v>
      </c>
      <c r="AB58" s="39">
        <v>0</v>
      </c>
    </row>
    <row r="59" spans="1:28" ht="31.5" x14ac:dyDescent="0.25">
      <c r="A59" s="21" t="s">
        <v>94</v>
      </c>
      <c r="B59" s="25" t="s">
        <v>146</v>
      </c>
      <c r="C59" s="33" t="s">
        <v>57</v>
      </c>
      <c r="D59" s="43">
        <v>62</v>
      </c>
      <c r="E59" s="44">
        <v>2</v>
      </c>
      <c r="F59" s="43">
        <v>60</v>
      </c>
      <c r="G59" s="43">
        <v>40</v>
      </c>
      <c r="H59" s="43">
        <v>20</v>
      </c>
      <c r="I59" s="33">
        <v>0</v>
      </c>
      <c r="J59" s="33">
        <v>0</v>
      </c>
      <c r="K59" s="33">
        <v>0</v>
      </c>
      <c r="L59" s="33"/>
      <c r="M59" s="34"/>
      <c r="N59" s="34"/>
      <c r="O59" s="34"/>
      <c r="P59" s="34"/>
      <c r="Q59" s="45">
        <v>0</v>
      </c>
      <c r="R59" s="37">
        <v>0</v>
      </c>
      <c r="S59" s="45">
        <v>60</v>
      </c>
      <c r="T59" s="37">
        <v>0</v>
      </c>
      <c r="U59" s="38">
        <v>0</v>
      </c>
      <c r="V59" s="38">
        <v>0</v>
      </c>
      <c r="W59" s="38">
        <v>0</v>
      </c>
      <c r="X59" s="38">
        <v>0</v>
      </c>
      <c r="Y59" s="39">
        <v>0</v>
      </c>
      <c r="Z59" s="39">
        <v>0</v>
      </c>
      <c r="AA59" s="39">
        <v>0</v>
      </c>
      <c r="AB59" s="39">
        <v>0</v>
      </c>
    </row>
    <row r="60" spans="1:28" ht="24.75" customHeight="1" x14ac:dyDescent="0.25">
      <c r="A60" s="21" t="s">
        <v>95</v>
      </c>
      <c r="B60" s="25" t="s">
        <v>92</v>
      </c>
      <c r="C60" s="33" t="s">
        <v>34</v>
      </c>
      <c r="D60" s="43">
        <v>108</v>
      </c>
      <c r="E60" s="44">
        <v>8</v>
      </c>
      <c r="F60" s="43">
        <v>100</v>
      </c>
      <c r="G60" s="43">
        <v>66</v>
      </c>
      <c r="H60" s="43">
        <v>34</v>
      </c>
      <c r="I60" s="33">
        <v>0</v>
      </c>
      <c r="J60" s="33">
        <v>2</v>
      </c>
      <c r="K60" s="33">
        <v>6</v>
      </c>
      <c r="L60" s="33"/>
      <c r="M60" s="34"/>
      <c r="N60" s="34"/>
      <c r="O60" s="34"/>
      <c r="P60" s="34"/>
      <c r="Q60" s="45">
        <v>0</v>
      </c>
      <c r="R60" s="37">
        <v>0</v>
      </c>
      <c r="S60" s="45">
        <v>0</v>
      </c>
      <c r="T60" s="37">
        <v>0</v>
      </c>
      <c r="U60" s="38">
        <v>0</v>
      </c>
      <c r="V60" s="38">
        <v>0</v>
      </c>
      <c r="W60" s="38">
        <v>0</v>
      </c>
      <c r="X60" s="38">
        <v>0</v>
      </c>
      <c r="Y60" s="39">
        <v>100</v>
      </c>
      <c r="Z60" s="39">
        <v>8</v>
      </c>
      <c r="AA60" s="39">
        <v>0</v>
      </c>
      <c r="AB60" s="39">
        <v>0</v>
      </c>
    </row>
    <row r="61" spans="1:28" ht="47.25" x14ac:dyDescent="0.25">
      <c r="A61" s="21" t="s">
        <v>97</v>
      </c>
      <c r="B61" s="25" t="s">
        <v>147</v>
      </c>
      <c r="C61" s="33" t="s">
        <v>57</v>
      </c>
      <c r="D61" s="43">
        <v>50</v>
      </c>
      <c r="E61" s="44">
        <v>2</v>
      </c>
      <c r="F61" s="43">
        <v>48</v>
      </c>
      <c r="G61" s="43">
        <v>24</v>
      </c>
      <c r="H61" s="43">
        <v>24</v>
      </c>
      <c r="I61" s="33">
        <v>0</v>
      </c>
      <c r="J61" s="33">
        <v>0</v>
      </c>
      <c r="K61" s="33">
        <v>0</v>
      </c>
      <c r="L61" s="33"/>
      <c r="M61" s="34"/>
      <c r="N61" s="34"/>
      <c r="O61" s="34"/>
      <c r="P61" s="34"/>
      <c r="Q61" s="45">
        <v>0</v>
      </c>
      <c r="R61" s="37">
        <v>0</v>
      </c>
      <c r="S61" s="45">
        <v>0</v>
      </c>
      <c r="T61" s="37">
        <v>0</v>
      </c>
      <c r="U61" s="38">
        <v>0</v>
      </c>
      <c r="V61" s="38">
        <v>0</v>
      </c>
      <c r="W61" s="38">
        <v>0</v>
      </c>
      <c r="X61" s="38">
        <v>0</v>
      </c>
      <c r="Y61" s="39">
        <v>0</v>
      </c>
      <c r="Z61" s="39">
        <v>0</v>
      </c>
      <c r="AA61" s="39">
        <v>48</v>
      </c>
      <c r="AB61" s="39">
        <v>0</v>
      </c>
    </row>
    <row r="62" spans="1:28" ht="15.75" x14ac:dyDescent="0.25">
      <c r="A62" s="21" t="s">
        <v>98</v>
      </c>
      <c r="B62" s="25" t="s">
        <v>75</v>
      </c>
      <c r="C62" s="33" t="s">
        <v>57</v>
      </c>
      <c r="D62" s="43">
        <v>44</v>
      </c>
      <c r="E62" s="44">
        <v>8</v>
      </c>
      <c r="F62" s="43">
        <v>36</v>
      </c>
      <c r="G62" s="43">
        <v>24</v>
      </c>
      <c r="H62" s="43">
        <v>12</v>
      </c>
      <c r="I62" s="33">
        <v>0</v>
      </c>
      <c r="J62" s="33">
        <v>0</v>
      </c>
      <c r="K62" s="33">
        <v>0</v>
      </c>
      <c r="L62" s="33"/>
      <c r="M62" s="34"/>
      <c r="N62" s="34"/>
      <c r="O62" s="34"/>
      <c r="P62" s="34"/>
      <c r="Q62" s="45">
        <v>0</v>
      </c>
      <c r="R62" s="37">
        <v>0</v>
      </c>
      <c r="S62" s="45">
        <v>0</v>
      </c>
      <c r="T62" s="37">
        <v>0</v>
      </c>
      <c r="U62" s="38">
        <v>0</v>
      </c>
      <c r="V62" s="38">
        <v>0</v>
      </c>
      <c r="W62" s="38">
        <v>0</v>
      </c>
      <c r="X62" s="38">
        <v>0</v>
      </c>
      <c r="Y62" s="39">
        <v>0</v>
      </c>
      <c r="Z62" s="39">
        <v>0</v>
      </c>
      <c r="AA62" s="39">
        <v>36</v>
      </c>
      <c r="AB62" s="39">
        <v>0</v>
      </c>
    </row>
    <row r="63" spans="1:28" ht="15.75" x14ac:dyDescent="0.25">
      <c r="A63" s="21" t="s">
        <v>99</v>
      </c>
      <c r="B63" s="25" t="s">
        <v>96</v>
      </c>
      <c r="C63" s="33" t="s">
        <v>34</v>
      </c>
      <c r="D63" s="43">
        <v>80</v>
      </c>
      <c r="E63" s="44">
        <v>8</v>
      </c>
      <c r="F63" s="43">
        <v>72</v>
      </c>
      <c r="G63" s="43">
        <v>42</v>
      </c>
      <c r="H63" s="43">
        <v>30</v>
      </c>
      <c r="I63" s="33">
        <v>0</v>
      </c>
      <c r="J63" s="33">
        <v>2</v>
      </c>
      <c r="K63" s="33">
        <v>6</v>
      </c>
      <c r="L63" s="33"/>
      <c r="M63" s="34"/>
      <c r="N63" s="34"/>
      <c r="O63" s="34"/>
      <c r="P63" s="34"/>
      <c r="Q63" s="45">
        <v>72</v>
      </c>
      <c r="R63" s="37">
        <v>8</v>
      </c>
      <c r="S63" s="45">
        <v>0</v>
      </c>
      <c r="T63" s="37">
        <v>0</v>
      </c>
      <c r="U63" s="38">
        <v>0</v>
      </c>
      <c r="V63" s="38">
        <v>0</v>
      </c>
      <c r="W63" s="38">
        <v>0</v>
      </c>
      <c r="X63" s="38">
        <v>0</v>
      </c>
      <c r="Y63" s="39">
        <v>0</v>
      </c>
      <c r="Z63" s="39">
        <v>0</v>
      </c>
      <c r="AA63" s="39">
        <v>0</v>
      </c>
      <c r="AB63" s="39">
        <v>0</v>
      </c>
    </row>
    <row r="64" spans="1:28" ht="31.5" x14ac:dyDescent="0.25">
      <c r="A64" s="21" t="s">
        <v>100</v>
      </c>
      <c r="B64" s="25" t="s">
        <v>41</v>
      </c>
      <c r="C64" s="33" t="s">
        <v>57</v>
      </c>
      <c r="D64" s="43">
        <v>50</v>
      </c>
      <c r="E64" s="44">
        <v>2</v>
      </c>
      <c r="F64" s="43">
        <v>48</v>
      </c>
      <c r="G64" s="43">
        <v>32</v>
      </c>
      <c r="H64" s="43">
        <v>16</v>
      </c>
      <c r="I64" s="33">
        <v>0</v>
      </c>
      <c r="J64" s="33">
        <v>0</v>
      </c>
      <c r="K64" s="33">
        <v>0</v>
      </c>
      <c r="L64" s="33"/>
      <c r="M64" s="34"/>
      <c r="N64" s="34"/>
      <c r="O64" s="34"/>
      <c r="P64" s="34"/>
      <c r="Q64" s="45">
        <v>0</v>
      </c>
      <c r="R64" s="37">
        <v>0</v>
      </c>
      <c r="S64" s="45">
        <v>0</v>
      </c>
      <c r="T64" s="37">
        <v>0</v>
      </c>
      <c r="U64" s="38">
        <v>0</v>
      </c>
      <c r="V64" s="38">
        <v>0</v>
      </c>
      <c r="W64" s="38">
        <v>0</v>
      </c>
      <c r="X64" s="38">
        <v>0</v>
      </c>
      <c r="Y64" s="39">
        <v>0</v>
      </c>
      <c r="Z64" s="39">
        <v>0</v>
      </c>
      <c r="AA64" s="39">
        <v>48</v>
      </c>
      <c r="AB64" s="39">
        <v>0</v>
      </c>
    </row>
    <row r="65" spans="1:28" ht="15.75" x14ac:dyDescent="0.25">
      <c r="A65" s="21" t="s">
        <v>102</v>
      </c>
      <c r="B65" s="25" t="s">
        <v>74</v>
      </c>
      <c r="C65" s="33" t="s">
        <v>57</v>
      </c>
      <c r="D65" s="43">
        <v>62</v>
      </c>
      <c r="E65" s="44">
        <v>2</v>
      </c>
      <c r="F65" s="43">
        <v>60</v>
      </c>
      <c r="G65" s="43">
        <v>20</v>
      </c>
      <c r="H65" s="43">
        <v>40</v>
      </c>
      <c r="I65" s="33">
        <v>0</v>
      </c>
      <c r="J65" s="33">
        <v>0</v>
      </c>
      <c r="K65" s="33">
        <v>0</v>
      </c>
      <c r="L65" s="33"/>
      <c r="M65" s="34"/>
      <c r="N65" s="34"/>
      <c r="O65" s="34"/>
      <c r="P65" s="34"/>
      <c r="Q65" s="45">
        <v>0</v>
      </c>
      <c r="R65" s="37">
        <v>0</v>
      </c>
      <c r="S65" s="45">
        <v>60</v>
      </c>
      <c r="T65" s="37">
        <v>0</v>
      </c>
      <c r="U65" s="38">
        <v>0</v>
      </c>
      <c r="V65" s="38">
        <v>0</v>
      </c>
      <c r="W65" s="38">
        <v>0</v>
      </c>
      <c r="X65" s="38">
        <v>0</v>
      </c>
      <c r="Y65" s="39">
        <v>0</v>
      </c>
      <c r="Z65" s="39">
        <v>0</v>
      </c>
      <c r="AA65" s="39">
        <v>0</v>
      </c>
      <c r="AB65" s="39">
        <v>0</v>
      </c>
    </row>
    <row r="66" spans="1:28" ht="31.5" x14ac:dyDescent="0.25">
      <c r="A66" s="21" t="s">
        <v>144</v>
      </c>
      <c r="B66" s="25" t="s">
        <v>76</v>
      </c>
      <c r="C66" s="33" t="s">
        <v>57</v>
      </c>
      <c r="D66" s="43">
        <v>46</v>
      </c>
      <c r="E66" s="44">
        <v>2</v>
      </c>
      <c r="F66" s="43">
        <v>44</v>
      </c>
      <c r="G66" s="43">
        <v>34</v>
      </c>
      <c r="H66" s="43">
        <v>10</v>
      </c>
      <c r="I66" s="33">
        <v>0</v>
      </c>
      <c r="J66" s="33">
        <v>0</v>
      </c>
      <c r="K66" s="33">
        <v>0</v>
      </c>
      <c r="L66" s="33"/>
      <c r="M66" s="34"/>
      <c r="N66" s="34"/>
      <c r="O66" s="34"/>
      <c r="P66" s="34"/>
      <c r="Q66" s="45">
        <v>0</v>
      </c>
      <c r="R66" s="37">
        <v>0</v>
      </c>
      <c r="S66" s="45">
        <v>0</v>
      </c>
      <c r="T66" s="37">
        <v>0</v>
      </c>
      <c r="U66" s="38">
        <v>0</v>
      </c>
      <c r="V66" s="38">
        <v>0</v>
      </c>
      <c r="W66" s="38">
        <v>0</v>
      </c>
      <c r="X66" s="38">
        <v>0</v>
      </c>
      <c r="Y66" s="39">
        <v>44</v>
      </c>
      <c r="Z66" s="39">
        <v>0</v>
      </c>
      <c r="AA66" s="39">
        <v>0</v>
      </c>
      <c r="AB66" s="39">
        <v>0</v>
      </c>
    </row>
    <row r="67" spans="1:28" ht="31.5" x14ac:dyDescent="0.25">
      <c r="A67" s="21" t="s">
        <v>145</v>
      </c>
      <c r="B67" s="25" t="s">
        <v>101</v>
      </c>
      <c r="C67" s="33" t="s">
        <v>57</v>
      </c>
      <c r="D67" s="43">
        <v>40</v>
      </c>
      <c r="E67" s="44">
        <v>2</v>
      </c>
      <c r="F67" s="43">
        <v>38</v>
      </c>
      <c r="G67" s="43">
        <v>18</v>
      </c>
      <c r="H67" s="43">
        <v>20</v>
      </c>
      <c r="I67" s="33">
        <v>0</v>
      </c>
      <c r="J67" s="33">
        <v>0</v>
      </c>
      <c r="K67" s="33">
        <v>0</v>
      </c>
      <c r="L67" s="33"/>
      <c r="M67" s="34"/>
      <c r="N67" s="34"/>
      <c r="O67" s="34"/>
      <c r="P67" s="34"/>
      <c r="Q67" s="45">
        <v>0</v>
      </c>
      <c r="R67" s="37">
        <v>0</v>
      </c>
      <c r="S67" s="45">
        <v>0</v>
      </c>
      <c r="T67" s="37">
        <v>0</v>
      </c>
      <c r="U67" s="38">
        <v>0</v>
      </c>
      <c r="V67" s="38">
        <v>0</v>
      </c>
      <c r="W67" s="38">
        <v>38</v>
      </c>
      <c r="X67" s="38">
        <v>0</v>
      </c>
      <c r="Y67" s="39">
        <v>0</v>
      </c>
      <c r="Z67" s="39">
        <v>0</v>
      </c>
      <c r="AA67" s="39">
        <v>0</v>
      </c>
      <c r="AB67" s="39">
        <v>0</v>
      </c>
    </row>
    <row r="68" spans="1:28" ht="32.25" thickBot="1" x14ac:dyDescent="0.3">
      <c r="A68" s="5" t="s">
        <v>44</v>
      </c>
      <c r="B68" s="19" t="s">
        <v>43</v>
      </c>
      <c r="C68" s="33"/>
      <c r="D68" s="40">
        <f>D69+D82+D91</f>
        <v>2194</v>
      </c>
      <c r="E68" s="33"/>
      <c r="F68" s="33"/>
      <c r="G68" s="33"/>
      <c r="H68" s="33"/>
      <c r="I68" s="33"/>
      <c r="J68" s="33"/>
      <c r="K68" s="33"/>
      <c r="L68" s="33"/>
      <c r="M68" s="34"/>
      <c r="N68" s="34"/>
      <c r="O68" s="34"/>
      <c r="P68" s="34"/>
      <c r="Q68" s="37"/>
      <c r="R68" s="37"/>
      <c r="S68" s="37"/>
      <c r="T68" s="37"/>
      <c r="U68" s="38"/>
      <c r="V68" s="38"/>
      <c r="W68" s="38"/>
      <c r="X68" s="38"/>
      <c r="Y68" s="39"/>
      <c r="Z68" s="39"/>
      <c r="AA68" s="39"/>
      <c r="AB68" s="39"/>
    </row>
    <row r="69" spans="1:28" ht="45" customHeight="1" thickBot="1" x14ac:dyDescent="0.3">
      <c r="A69" s="26" t="s">
        <v>103</v>
      </c>
      <c r="B69" s="27" t="s">
        <v>150</v>
      </c>
      <c r="C69" s="33"/>
      <c r="D69" s="40">
        <f>SUM(D70:D81)</f>
        <v>1383</v>
      </c>
      <c r="E69" s="33">
        <f>SUM(E70:E81)</f>
        <v>51</v>
      </c>
      <c r="F69" s="33">
        <f>SUM(F70:F81)</f>
        <v>1332</v>
      </c>
      <c r="G69" s="33">
        <f>SUM(G70:G80)</f>
        <v>430</v>
      </c>
      <c r="H69" s="33">
        <v>198</v>
      </c>
      <c r="I69" s="33">
        <v>20</v>
      </c>
      <c r="J69" s="33">
        <v>8</v>
      </c>
      <c r="K69" s="33">
        <v>24</v>
      </c>
      <c r="L69" s="33">
        <f>SUM(L75:L80)</f>
        <v>684</v>
      </c>
      <c r="M69" s="34"/>
      <c r="N69" s="34"/>
      <c r="O69" s="34"/>
      <c r="P69" s="34"/>
      <c r="Q69" s="37"/>
      <c r="R69" s="37"/>
      <c r="S69" s="37"/>
      <c r="T69" s="37"/>
      <c r="U69" s="38"/>
      <c r="V69" s="38"/>
      <c r="W69" s="38"/>
      <c r="X69" s="38"/>
      <c r="Y69" s="39"/>
      <c r="Z69" s="39"/>
      <c r="AA69" s="39"/>
      <c r="AB69" s="39"/>
    </row>
    <row r="70" spans="1:28" ht="57.75" customHeight="1" x14ac:dyDescent="0.25">
      <c r="A70" s="21" t="s">
        <v>104</v>
      </c>
      <c r="B70" s="25" t="s">
        <v>149</v>
      </c>
      <c r="C70" s="33" t="s">
        <v>34</v>
      </c>
      <c r="D70" s="43">
        <v>300</v>
      </c>
      <c r="E70" s="44">
        <v>8</v>
      </c>
      <c r="F70" s="43">
        <v>292</v>
      </c>
      <c r="G70" s="43">
        <v>186</v>
      </c>
      <c r="H70" s="43">
        <v>106</v>
      </c>
      <c r="I70" s="33">
        <v>0</v>
      </c>
      <c r="J70" s="33">
        <v>2</v>
      </c>
      <c r="K70" s="33">
        <v>6</v>
      </c>
      <c r="L70" s="33">
        <v>0</v>
      </c>
      <c r="M70" s="34"/>
      <c r="N70" s="34"/>
      <c r="O70" s="34"/>
      <c r="P70" s="34"/>
      <c r="Q70" s="37">
        <v>0</v>
      </c>
      <c r="R70" s="37">
        <v>0</v>
      </c>
      <c r="S70" s="37">
        <v>146</v>
      </c>
      <c r="T70" s="37">
        <v>0</v>
      </c>
      <c r="U70" s="38">
        <v>146</v>
      </c>
      <c r="V70" s="38">
        <v>8</v>
      </c>
      <c r="W70" s="38">
        <v>0</v>
      </c>
      <c r="X70" s="38">
        <v>0</v>
      </c>
      <c r="Y70" s="39">
        <v>0</v>
      </c>
      <c r="Z70" s="39">
        <v>0</v>
      </c>
      <c r="AA70" s="39">
        <v>0</v>
      </c>
      <c r="AB70" s="39">
        <v>0</v>
      </c>
    </row>
    <row r="71" spans="1:28" ht="16.5" customHeight="1" x14ac:dyDescent="0.25">
      <c r="A71" s="21" t="s">
        <v>105</v>
      </c>
      <c r="B71" s="25" t="s">
        <v>106</v>
      </c>
      <c r="C71" s="33" t="s">
        <v>34</v>
      </c>
      <c r="D71" s="43">
        <v>140</v>
      </c>
      <c r="E71" s="44">
        <v>8</v>
      </c>
      <c r="F71" s="43">
        <v>132</v>
      </c>
      <c r="G71" s="43">
        <v>90</v>
      </c>
      <c r="H71" s="43">
        <v>42</v>
      </c>
      <c r="I71" s="33">
        <v>0</v>
      </c>
      <c r="J71" s="33">
        <v>2</v>
      </c>
      <c r="K71" s="33">
        <v>6</v>
      </c>
      <c r="L71" s="33">
        <v>0</v>
      </c>
      <c r="M71" s="34"/>
      <c r="N71" s="34"/>
      <c r="O71" s="34"/>
      <c r="P71" s="34"/>
      <c r="Q71" s="37">
        <v>0</v>
      </c>
      <c r="R71" s="37">
        <v>0</v>
      </c>
      <c r="S71" s="37">
        <v>0</v>
      </c>
      <c r="T71" s="37">
        <v>0</v>
      </c>
      <c r="U71" s="38">
        <v>0</v>
      </c>
      <c r="V71" s="38">
        <v>0</v>
      </c>
      <c r="W71" s="38">
        <v>132</v>
      </c>
      <c r="X71" s="38">
        <v>8</v>
      </c>
      <c r="Y71" s="39">
        <v>0</v>
      </c>
      <c r="Z71" s="39">
        <v>0</v>
      </c>
      <c r="AA71" s="39">
        <v>0</v>
      </c>
      <c r="AB71" s="39">
        <v>0</v>
      </c>
    </row>
    <row r="72" spans="1:28" ht="72" customHeight="1" x14ac:dyDescent="0.25">
      <c r="A72" s="21" t="s">
        <v>151</v>
      </c>
      <c r="B72" s="25" t="s">
        <v>123</v>
      </c>
      <c r="C72" s="33" t="s">
        <v>34</v>
      </c>
      <c r="D72" s="43">
        <v>98</v>
      </c>
      <c r="E72" s="44">
        <v>10</v>
      </c>
      <c r="F72" s="43">
        <v>88</v>
      </c>
      <c r="G72" s="43">
        <v>78</v>
      </c>
      <c r="H72" s="43">
        <v>10</v>
      </c>
      <c r="I72" s="33">
        <v>0</v>
      </c>
      <c r="J72" s="33">
        <v>2</v>
      </c>
      <c r="K72" s="33">
        <v>6</v>
      </c>
      <c r="L72" s="33">
        <v>0</v>
      </c>
      <c r="M72" s="34"/>
      <c r="N72" s="34"/>
      <c r="O72" s="34"/>
      <c r="P72" s="34"/>
      <c r="Q72" s="37">
        <v>0</v>
      </c>
      <c r="R72" s="37">
        <v>0</v>
      </c>
      <c r="S72" s="37">
        <v>0</v>
      </c>
      <c r="T72" s="37">
        <v>0</v>
      </c>
      <c r="U72" s="38">
        <v>88</v>
      </c>
      <c r="V72" s="38">
        <v>8</v>
      </c>
      <c r="W72" s="38">
        <v>0</v>
      </c>
      <c r="X72" s="38">
        <v>0</v>
      </c>
      <c r="Y72" s="39">
        <v>0</v>
      </c>
      <c r="Z72" s="39">
        <v>0</v>
      </c>
      <c r="AA72" s="39">
        <v>0</v>
      </c>
      <c r="AB72" s="39">
        <v>0</v>
      </c>
    </row>
    <row r="73" spans="1:28" ht="38.25" customHeight="1" x14ac:dyDescent="0.25">
      <c r="A73" s="21" t="s">
        <v>153</v>
      </c>
      <c r="B73" s="25" t="s">
        <v>113</v>
      </c>
      <c r="C73" s="33"/>
      <c r="D73" s="43">
        <v>85</v>
      </c>
      <c r="E73" s="44">
        <v>9</v>
      </c>
      <c r="F73" s="43">
        <v>76</v>
      </c>
      <c r="G73" s="43">
        <v>38</v>
      </c>
      <c r="H73" s="43">
        <v>18</v>
      </c>
      <c r="I73" s="33">
        <v>20</v>
      </c>
      <c r="J73" s="33">
        <v>0</v>
      </c>
      <c r="K73" s="33">
        <v>0</v>
      </c>
      <c r="L73" s="33">
        <v>0</v>
      </c>
      <c r="M73" s="34"/>
      <c r="N73" s="34"/>
      <c r="O73" s="34"/>
      <c r="P73" s="34"/>
      <c r="Q73" s="37">
        <v>0</v>
      </c>
      <c r="R73" s="37">
        <v>0</v>
      </c>
      <c r="S73" s="37">
        <v>0</v>
      </c>
      <c r="T73" s="37">
        <v>0</v>
      </c>
      <c r="U73" s="38">
        <v>0</v>
      </c>
      <c r="V73" s="38">
        <v>0</v>
      </c>
      <c r="W73" s="38">
        <v>76</v>
      </c>
      <c r="X73" s="38">
        <v>22</v>
      </c>
      <c r="Y73" s="39">
        <v>0</v>
      </c>
      <c r="Z73" s="39">
        <v>0</v>
      </c>
      <c r="AA73" s="39">
        <v>0</v>
      </c>
      <c r="AB73" s="39">
        <v>0</v>
      </c>
    </row>
    <row r="74" spans="1:28" ht="57" customHeight="1" x14ac:dyDescent="0.25">
      <c r="A74" s="21" t="s">
        <v>154</v>
      </c>
      <c r="B74" s="25" t="s">
        <v>121</v>
      </c>
      <c r="C74" s="33" t="s">
        <v>34</v>
      </c>
      <c r="D74" s="43">
        <v>68</v>
      </c>
      <c r="E74" s="44">
        <v>8</v>
      </c>
      <c r="F74" s="43">
        <v>60</v>
      </c>
      <c r="G74" s="43">
        <v>38</v>
      </c>
      <c r="H74" s="43">
        <v>22</v>
      </c>
      <c r="I74" s="33">
        <v>0</v>
      </c>
      <c r="J74" s="33">
        <v>2</v>
      </c>
      <c r="K74" s="33">
        <v>6</v>
      </c>
      <c r="L74" s="33">
        <v>0</v>
      </c>
      <c r="M74" s="34"/>
      <c r="N74" s="34"/>
      <c r="O74" s="34"/>
      <c r="P74" s="34"/>
      <c r="Q74" s="37">
        <v>0</v>
      </c>
      <c r="R74" s="37">
        <v>0</v>
      </c>
      <c r="S74" s="37">
        <v>0</v>
      </c>
      <c r="T74" s="37">
        <v>0</v>
      </c>
      <c r="U74" s="38">
        <v>0</v>
      </c>
      <c r="V74" s="38">
        <v>0</v>
      </c>
      <c r="W74" s="38">
        <v>0</v>
      </c>
      <c r="X74" s="38">
        <v>0</v>
      </c>
      <c r="Y74" s="39">
        <v>60</v>
      </c>
      <c r="Z74" s="39">
        <v>8</v>
      </c>
      <c r="AA74" s="39">
        <v>0</v>
      </c>
      <c r="AB74" s="39">
        <v>0</v>
      </c>
    </row>
    <row r="75" spans="1:28" ht="42" customHeight="1" x14ac:dyDescent="0.25">
      <c r="A75" s="21" t="s">
        <v>107</v>
      </c>
      <c r="B75" s="25" t="s">
        <v>108</v>
      </c>
      <c r="C75" s="33"/>
      <c r="D75" s="42">
        <v>216</v>
      </c>
      <c r="E75" s="42">
        <v>0</v>
      </c>
      <c r="F75" s="42">
        <v>216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216</v>
      </c>
      <c r="M75" s="34"/>
      <c r="N75" s="34"/>
      <c r="O75" s="34"/>
      <c r="P75" s="34"/>
      <c r="Q75" s="37">
        <v>108</v>
      </c>
      <c r="R75" s="37">
        <v>0</v>
      </c>
      <c r="S75" s="37">
        <v>108</v>
      </c>
      <c r="T75" s="37">
        <v>0</v>
      </c>
      <c r="U75" s="38">
        <v>0</v>
      </c>
      <c r="V75" s="38">
        <v>0</v>
      </c>
      <c r="W75" s="38">
        <v>0</v>
      </c>
      <c r="X75" s="38">
        <v>0</v>
      </c>
      <c r="Y75" s="39">
        <v>0</v>
      </c>
      <c r="Z75" s="39">
        <v>0</v>
      </c>
      <c r="AA75" s="39">
        <v>0</v>
      </c>
      <c r="AB75" s="39">
        <v>0</v>
      </c>
    </row>
    <row r="76" spans="1:28" ht="42" customHeight="1" x14ac:dyDescent="0.25">
      <c r="A76" s="21" t="s">
        <v>109</v>
      </c>
      <c r="B76" s="25" t="s">
        <v>110</v>
      </c>
      <c r="C76" s="33"/>
      <c r="D76" s="42">
        <v>72</v>
      </c>
      <c r="E76" s="42">
        <v>0</v>
      </c>
      <c r="F76" s="42">
        <v>72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72</v>
      </c>
      <c r="M76" s="34"/>
      <c r="N76" s="34"/>
      <c r="O76" s="34"/>
      <c r="P76" s="34"/>
      <c r="Q76" s="37">
        <v>0</v>
      </c>
      <c r="R76" s="37">
        <v>0</v>
      </c>
      <c r="S76" s="37">
        <v>0</v>
      </c>
      <c r="T76" s="37">
        <v>0</v>
      </c>
      <c r="U76" s="38">
        <v>0</v>
      </c>
      <c r="V76" s="38">
        <v>0</v>
      </c>
      <c r="W76" s="38">
        <v>72</v>
      </c>
      <c r="X76" s="38">
        <v>0</v>
      </c>
      <c r="Y76" s="39">
        <v>0</v>
      </c>
      <c r="Z76" s="39">
        <v>0</v>
      </c>
      <c r="AA76" s="39">
        <v>0</v>
      </c>
      <c r="AB76" s="39">
        <v>0</v>
      </c>
    </row>
    <row r="77" spans="1:28" ht="42" customHeight="1" x14ac:dyDescent="0.25">
      <c r="A77" s="21" t="s">
        <v>152</v>
      </c>
      <c r="B77" s="25" t="s">
        <v>116</v>
      </c>
      <c r="C77" s="33"/>
      <c r="D77" s="42">
        <v>108</v>
      </c>
      <c r="E77" s="42">
        <v>0</v>
      </c>
      <c r="F77" s="42">
        <v>108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108</v>
      </c>
      <c r="M77" s="34"/>
      <c r="N77" s="34"/>
      <c r="O77" s="34"/>
      <c r="P77" s="34"/>
      <c r="Q77" s="37">
        <v>0</v>
      </c>
      <c r="R77" s="37">
        <v>0</v>
      </c>
      <c r="S77" s="37">
        <v>0</v>
      </c>
      <c r="T77" s="37">
        <v>0</v>
      </c>
      <c r="U77" s="38">
        <v>108</v>
      </c>
      <c r="V77" s="38">
        <v>0</v>
      </c>
      <c r="W77" s="38">
        <v>0</v>
      </c>
      <c r="X77" s="38">
        <v>0</v>
      </c>
      <c r="Y77" s="39">
        <v>0</v>
      </c>
      <c r="Z77" s="39">
        <v>0</v>
      </c>
      <c r="AA77" s="39">
        <v>0</v>
      </c>
      <c r="AB77" s="39">
        <v>0</v>
      </c>
    </row>
    <row r="78" spans="1:28" ht="47.25" x14ac:dyDescent="0.25">
      <c r="A78" s="21" t="s">
        <v>155</v>
      </c>
      <c r="B78" s="25" t="s">
        <v>118</v>
      </c>
      <c r="C78" s="33"/>
      <c r="D78" s="42">
        <v>72</v>
      </c>
      <c r="E78" s="42">
        <v>0</v>
      </c>
      <c r="F78" s="42">
        <v>72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72</v>
      </c>
      <c r="M78" s="34"/>
      <c r="N78" s="34"/>
      <c r="O78" s="34"/>
      <c r="P78" s="34"/>
      <c r="Q78" s="37">
        <v>0</v>
      </c>
      <c r="R78" s="37">
        <v>0</v>
      </c>
      <c r="S78" s="37">
        <v>0</v>
      </c>
      <c r="T78" s="37">
        <v>0</v>
      </c>
      <c r="U78" s="38">
        <v>0</v>
      </c>
      <c r="V78" s="38">
        <v>0</v>
      </c>
      <c r="W78" s="38">
        <v>72</v>
      </c>
      <c r="X78" s="38">
        <v>0</v>
      </c>
      <c r="Y78" s="39">
        <v>0</v>
      </c>
      <c r="Z78" s="39">
        <v>0</v>
      </c>
      <c r="AA78" s="39">
        <v>0</v>
      </c>
      <c r="AB78" s="39">
        <v>0</v>
      </c>
    </row>
    <row r="79" spans="1:28" ht="47.25" x14ac:dyDescent="0.25">
      <c r="A79" s="21" t="s">
        <v>156</v>
      </c>
      <c r="B79" s="25" t="s">
        <v>120</v>
      </c>
      <c r="C79" s="33"/>
      <c r="D79" s="42">
        <v>36</v>
      </c>
      <c r="E79" s="42">
        <v>0</v>
      </c>
      <c r="F79" s="42">
        <v>36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36</v>
      </c>
      <c r="M79" s="34"/>
      <c r="N79" s="34"/>
      <c r="O79" s="34"/>
      <c r="P79" s="34"/>
      <c r="Q79" s="37">
        <v>0</v>
      </c>
      <c r="R79" s="37">
        <v>0</v>
      </c>
      <c r="S79" s="37">
        <v>0</v>
      </c>
      <c r="T79" s="37">
        <v>0</v>
      </c>
      <c r="U79" s="38">
        <v>0</v>
      </c>
      <c r="V79" s="38">
        <v>0</v>
      </c>
      <c r="W79" s="38">
        <v>0</v>
      </c>
      <c r="X79" s="38">
        <v>0</v>
      </c>
      <c r="Y79" s="39">
        <v>36</v>
      </c>
      <c r="Z79" s="39">
        <v>0</v>
      </c>
      <c r="AA79" s="39">
        <v>0</v>
      </c>
      <c r="AB79" s="39">
        <v>0</v>
      </c>
    </row>
    <row r="80" spans="1:28" ht="15.75" x14ac:dyDescent="0.25">
      <c r="A80" s="21" t="s">
        <v>158</v>
      </c>
      <c r="B80" s="25" t="s">
        <v>157</v>
      </c>
      <c r="C80" s="33"/>
      <c r="D80" s="33">
        <v>180</v>
      </c>
      <c r="E80" s="33">
        <v>0</v>
      </c>
      <c r="F80" s="42">
        <v>180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180</v>
      </c>
      <c r="M80" s="34"/>
      <c r="N80" s="34"/>
      <c r="O80" s="34"/>
      <c r="P80" s="34"/>
      <c r="Q80" s="37">
        <v>0</v>
      </c>
      <c r="R80" s="37">
        <v>0</v>
      </c>
      <c r="S80" s="37">
        <v>0</v>
      </c>
      <c r="T80" s="37">
        <v>0</v>
      </c>
      <c r="U80" s="38">
        <v>0</v>
      </c>
      <c r="V80" s="38">
        <v>0</v>
      </c>
      <c r="W80" s="38">
        <v>144</v>
      </c>
      <c r="X80" s="38">
        <v>0</v>
      </c>
      <c r="Y80" s="39">
        <v>36</v>
      </c>
      <c r="Z80" s="39">
        <v>0</v>
      </c>
      <c r="AA80" s="39">
        <v>0</v>
      </c>
      <c r="AB80" s="39">
        <v>0</v>
      </c>
    </row>
    <row r="81" spans="1:28" ht="16.5" thickBot="1" x14ac:dyDescent="0.3">
      <c r="A81" s="5" t="s">
        <v>46</v>
      </c>
      <c r="B81" s="28" t="s">
        <v>45</v>
      </c>
      <c r="C81" s="33" t="s">
        <v>34</v>
      </c>
      <c r="D81" s="33">
        <v>8</v>
      </c>
      <c r="E81" s="33">
        <v>8</v>
      </c>
      <c r="F81" s="33"/>
      <c r="G81" s="33"/>
      <c r="H81" s="33"/>
      <c r="I81" s="33"/>
      <c r="J81" s="33"/>
      <c r="K81" s="33"/>
      <c r="L81" s="33"/>
      <c r="M81" s="34"/>
      <c r="N81" s="34"/>
      <c r="O81" s="34"/>
      <c r="P81" s="34"/>
      <c r="Q81" s="37"/>
      <c r="R81" s="37"/>
      <c r="S81" s="37"/>
      <c r="T81" s="37"/>
      <c r="U81" s="38"/>
      <c r="V81" s="38"/>
      <c r="W81" s="38"/>
      <c r="X81" s="38"/>
      <c r="Y81" s="39"/>
      <c r="Z81" s="39"/>
      <c r="AA81" s="39"/>
      <c r="AB81" s="39"/>
    </row>
    <row r="82" spans="1:28" ht="32.25" thickBot="1" x14ac:dyDescent="0.3">
      <c r="A82" s="29" t="s">
        <v>111</v>
      </c>
      <c r="B82" s="27" t="s">
        <v>159</v>
      </c>
      <c r="C82" s="33"/>
      <c r="D82" s="40">
        <f>SUM(D83:D90)</f>
        <v>627</v>
      </c>
      <c r="E82" s="33">
        <f>SUM(E83:E90)</f>
        <v>37</v>
      </c>
      <c r="F82" s="33">
        <f>SUM(F83:F89)</f>
        <v>590</v>
      </c>
      <c r="G82" s="33">
        <f>SUM(G83:G89)</f>
        <v>194</v>
      </c>
      <c r="H82" s="33">
        <f>SUM(H83:H89)</f>
        <v>100</v>
      </c>
      <c r="I82" s="33">
        <v>44</v>
      </c>
      <c r="J82" s="33">
        <v>2</v>
      </c>
      <c r="K82" s="33">
        <v>6</v>
      </c>
      <c r="L82" s="33">
        <f>SUM(L83:L89)</f>
        <v>252</v>
      </c>
      <c r="M82" s="34"/>
      <c r="N82" s="34"/>
      <c r="O82" s="34"/>
      <c r="P82" s="34"/>
      <c r="Q82" s="37"/>
      <c r="R82" s="37"/>
      <c r="S82" s="37"/>
      <c r="T82" s="37"/>
      <c r="U82" s="38"/>
      <c r="V82" s="38"/>
      <c r="W82" s="38"/>
      <c r="X82" s="38"/>
      <c r="Y82" s="39"/>
      <c r="Z82" s="39"/>
      <c r="AA82" s="39"/>
      <c r="AB82" s="39"/>
    </row>
    <row r="83" spans="1:28" ht="63" x14ac:dyDescent="0.25">
      <c r="A83" s="21" t="s">
        <v>122</v>
      </c>
      <c r="B83" s="30" t="s">
        <v>124</v>
      </c>
      <c r="C83" s="33" t="s">
        <v>129</v>
      </c>
      <c r="D83" s="43">
        <v>52</v>
      </c>
      <c r="E83" s="44">
        <v>2</v>
      </c>
      <c r="F83" s="43">
        <v>50</v>
      </c>
      <c r="G83" s="43">
        <v>36</v>
      </c>
      <c r="H83" s="43">
        <v>14</v>
      </c>
      <c r="I83" s="33">
        <v>0</v>
      </c>
      <c r="J83" s="33">
        <v>0</v>
      </c>
      <c r="K83" s="33">
        <v>0</v>
      </c>
      <c r="L83" s="33">
        <v>0</v>
      </c>
      <c r="M83" s="34"/>
      <c r="N83" s="34"/>
      <c r="O83" s="34"/>
      <c r="P83" s="34"/>
      <c r="Q83" s="37">
        <v>0</v>
      </c>
      <c r="R83" s="37">
        <v>0</v>
      </c>
      <c r="S83" s="37">
        <v>0</v>
      </c>
      <c r="T83" s="37">
        <v>0</v>
      </c>
      <c r="U83" s="38">
        <v>50</v>
      </c>
      <c r="V83" s="38">
        <v>0</v>
      </c>
      <c r="W83" s="38">
        <v>0</v>
      </c>
      <c r="X83" s="38">
        <v>0</v>
      </c>
      <c r="Y83" s="39">
        <v>0</v>
      </c>
      <c r="Z83" s="39">
        <v>0</v>
      </c>
      <c r="AA83" s="39">
        <v>0</v>
      </c>
      <c r="AB83" s="39">
        <v>0</v>
      </c>
    </row>
    <row r="84" spans="1:28" ht="39.75" customHeight="1" x14ac:dyDescent="0.25">
      <c r="A84" s="21" t="s">
        <v>112</v>
      </c>
      <c r="B84" s="25" t="s">
        <v>125</v>
      </c>
      <c r="C84" s="33" t="s">
        <v>128</v>
      </c>
      <c r="D84" s="43">
        <v>201</v>
      </c>
      <c r="E84" s="44">
        <v>17</v>
      </c>
      <c r="F84" s="43">
        <v>184</v>
      </c>
      <c r="G84" s="43">
        <v>102</v>
      </c>
      <c r="H84" s="43">
        <v>58</v>
      </c>
      <c r="I84" s="33">
        <v>24</v>
      </c>
      <c r="J84" s="42">
        <v>2</v>
      </c>
      <c r="K84" s="33">
        <v>6</v>
      </c>
      <c r="L84" s="33">
        <v>0</v>
      </c>
      <c r="M84" s="34"/>
      <c r="N84" s="34"/>
      <c r="O84" s="34"/>
      <c r="P84" s="34"/>
      <c r="Q84" s="37">
        <v>0</v>
      </c>
      <c r="R84" s="37">
        <v>0</v>
      </c>
      <c r="S84" s="37">
        <v>0</v>
      </c>
      <c r="T84" s="37">
        <v>0</v>
      </c>
      <c r="U84" s="38">
        <v>0</v>
      </c>
      <c r="V84" s="38">
        <v>0</v>
      </c>
      <c r="W84" s="38">
        <v>100</v>
      </c>
      <c r="X84" s="38">
        <v>0</v>
      </c>
      <c r="Y84" s="39">
        <v>84</v>
      </c>
      <c r="Z84" s="39">
        <v>0</v>
      </c>
      <c r="AA84" s="39">
        <v>0</v>
      </c>
      <c r="AB84" s="39">
        <v>0</v>
      </c>
    </row>
    <row r="85" spans="1:28" ht="57.75" customHeight="1" x14ac:dyDescent="0.25">
      <c r="A85" s="21" t="s">
        <v>114</v>
      </c>
      <c r="B85" s="25" t="s">
        <v>160</v>
      </c>
      <c r="C85" s="33" t="s">
        <v>129</v>
      </c>
      <c r="D85" s="43">
        <v>114</v>
      </c>
      <c r="E85" s="44">
        <v>10</v>
      </c>
      <c r="F85" s="43">
        <v>104</v>
      </c>
      <c r="G85" s="43">
        <v>56</v>
      </c>
      <c r="H85" s="43">
        <v>28</v>
      </c>
      <c r="I85" s="33">
        <v>20</v>
      </c>
      <c r="J85" s="46">
        <v>0</v>
      </c>
      <c r="K85" s="33">
        <v>0</v>
      </c>
      <c r="L85" s="33">
        <v>0</v>
      </c>
      <c r="M85" s="34"/>
      <c r="N85" s="34"/>
      <c r="O85" s="34"/>
      <c r="P85" s="34"/>
      <c r="Q85" s="37">
        <v>0</v>
      </c>
      <c r="R85" s="37">
        <v>0</v>
      </c>
      <c r="S85" s="37">
        <v>0</v>
      </c>
      <c r="T85" s="37">
        <v>0</v>
      </c>
      <c r="U85" s="38">
        <v>0</v>
      </c>
      <c r="V85" s="38">
        <v>0</v>
      </c>
      <c r="W85" s="38">
        <v>0</v>
      </c>
      <c r="X85" s="38">
        <v>0</v>
      </c>
      <c r="Y85" s="39">
        <v>0</v>
      </c>
      <c r="Z85" s="39">
        <v>0</v>
      </c>
      <c r="AA85" s="39">
        <v>104</v>
      </c>
      <c r="AB85" s="39">
        <v>16</v>
      </c>
    </row>
    <row r="86" spans="1:28" ht="63" x14ac:dyDescent="0.25">
      <c r="A86" s="21" t="s">
        <v>115</v>
      </c>
      <c r="B86" s="25" t="s">
        <v>126</v>
      </c>
      <c r="C86" s="33"/>
      <c r="D86" s="33">
        <v>72</v>
      </c>
      <c r="E86" s="33">
        <v>0</v>
      </c>
      <c r="F86" s="42">
        <v>72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72</v>
      </c>
      <c r="M86" s="34"/>
      <c r="N86" s="34"/>
      <c r="O86" s="34"/>
      <c r="P86" s="34"/>
      <c r="Q86" s="37">
        <v>0</v>
      </c>
      <c r="R86" s="37">
        <v>0</v>
      </c>
      <c r="S86" s="37">
        <v>0</v>
      </c>
      <c r="T86" s="37">
        <v>0</v>
      </c>
      <c r="U86" s="38">
        <v>72</v>
      </c>
      <c r="V86" s="38">
        <v>0</v>
      </c>
      <c r="W86" s="38">
        <v>0</v>
      </c>
      <c r="X86" s="38">
        <v>0</v>
      </c>
      <c r="Y86" s="39">
        <v>0</v>
      </c>
      <c r="Z86" s="39">
        <v>0</v>
      </c>
      <c r="AA86" s="39">
        <v>0</v>
      </c>
      <c r="AB86" s="39">
        <v>0</v>
      </c>
    </row>
    <row r="87" spans="1:28" ht="47.25" x14ac:dyDescent="0.25">
      <c r="A87" s="21" t="s">
        <v>117</v>
      </c>
      <c r="B87" s="25" t="s">
        <v>127</v>
      </c>
      <c r="C87" s="33"/>
      <c r="D87" s="33">
        <v>72</v>
      </c>
      <c r="E87" s="33">
        <v>0</v>
      </c>
      <c r="F87" s="42">
        <v>72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72</v>
      </c>
      <c r="M87" s="34"/>
      <c r="N87" s="34"/>
      <c r="O87" s="34"/>
      <c r="P87" s="34"/>
      <c r="Q87" s="37">
        <v>0</v>
      </c>
      <c r="R87" s="37">
        <v>0</v>
      </c>
      <c r="S87" s="37">
        <v>0</v>
      </c>
      <c r="T87" s="37">
        <v>0</v>
      </c>
      <c r="U87" s="38">
        <v>0</v>
      </c>
      <c r="V87" s="38">
        <v>0</v>
      </c>
      <c r="W87" s="38">
        <v>0</v>
      </c>
      <c r="X87" s="38">
        <v>0</v>
      </c>
      <c r="Y87" s="39">
        <v>72</v>
      </c>
      <c r="Z87" s="39">
        <v>0</v>
      </c>
      <c r="AA87" s="39">
        <v>0</v>
      </c>
      <c r="AB87" s="39">
        <v>0</v>
      </c>
    </row>
    <row r="88" spans="1:28" ht="78.75" x14ac:dyDescent="0.25">
      <c r="A88" s="21" t="s">
        <v>119</v>
      </c>
      <c r="B88" s="25" t="s">
        <v>161</v>
      </c>
      <c r="C88" s="33"/>
      <c r="D88" s="33">
        <v>36</v>
      </c>
      <c r="E88" s="33">
        <v>0</v>
      </c>
      <c r="F88" s="42">
        <v>36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36</v>
      </c>
      <c r="M88" s="34"/>
      <c r="N88" s="34"/>
      <c r="O88" s="34"/>
      <c r="P88" s="34"/>
      <c r="Q88" s="37">
        <v>0</v>
      </c>
      <c r="R88" s="37">
        <v>0</v>
      </c>
      <c r="S88" s="37">
        <v>0</v>
      </c>
      <c r="T88" s="37">
        <v>0</v>
      </c>
      <c r="U88" s="38">
        <v>0</v>
      </c>
      <c r="V88" s="38">
        <v>0</v>
      </c>
      <c r="W88" s="38">
        <v>0</v>
      </c>
      <c r="X88" s="38">
        <v>0</v>
      </c>
      <c r="Y88" s="39">
        <v>0</v>
      </c>
      <c r="Z88" s="39">
        <v>0</v>
      </c>
      <c r="AA88" s="39">
        <v>36</v>
      </c>
      <c r="AB88" s="39">
        <v>0</v>
      </c>
    </row>
    <row r="89" spans="1:28" ht="15.75" x14ac:dyDescent="0.25">
      <c r="A89" s="21" t="s">
        <v>168</v>
      </c>
      <c r="B89" s="25" t="s">
        <v>166</v>
      </c>
      <c r="C89" s="33"/>
      <c r="D89" s="33">
        <v>72</v>
      </c>
      <c r="E89" s="33">
        <v>0</v>
      </c>
      <c r="F89" s="42">
        <v>72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72</v>
      </c>
      <c r="M89" s="34"/>
      <c r="N89" s="34"/>
      <c r="O89" s="34"/>
      <c r="P89" s="34"/>
      <c r="Q89" s="37">
        <v>0</v>
      </c>
      <c r="R89" s="37">
        <v>0</v>
      </c>
      <c r="S89" s="37">
        <v>0</v>
      </c>
      <c r="T89" s="37">
        <v>0</v>
      </c>
      <c r="U89" s="38">
        <v>0</v>
      </c>
      <c r="V89" s="38">
        <v>0</v>
      </c>
      <c r="W89" s="38">
        <v>36</v>
      </c>
      <c r="X89" s="38">
        <v>0</v>
      </c>
      <c r="Y89" s="39">
        <v>36</v>
      </c>
      <c r="Z89" s="39">
        <v>0</v>
      </c>
      <c r="AA89" s="39">
        <v>0</v>
      </c>
      <c r="AB89" s="39">
        <v>0</v>
      </c>
    </row>
    <row r="90" spans="1:28" ht="15.75" x14ac:dyDescent="0.25">
      <c r="A90" s="5" t="s">
        <v>169</v>
      </c>
      <c r="B90" s="28" t="s">
        <v>45</v>
      </c>
      <c r="C90" s="33" t="s">
        <v>34</v>
      </c>
      <c r="D90" s="33">
        <v>8</v>
      </c>
      <c r="E90" s="33">
        <v>8</v>
      </c>
      <c r="F90" s="42"/>
      <c r="G90" s="33"/>
      <c r="H90" s="33"/>
      <c r="I90" s="33"/>
      <c r="J90" s="33"/>
      <c r="K90" s="33"/>
      <c r="L90" s="33"/>
      <c r="M90" s="34"/>
      <c r="N90" s="34"/>
      <c r="O90" s="34"/>
      <c r="P90" s="34"/>
      <c r="Q90" s="37"/>
      <c r="R90" s="37"/>
      <c r="S90" s="37"/>
      <c r="T90" s="37"/>
      <c r="U90" s="38"/>
      <c r="V90" s="38"/>
      <c r="W90" s="38"/>
      <c r="X90" s="38"/>
      <c r="Y90" s="39"/>
      <c r="Z90" s="39"/>
      <c r="AA90" s="39"/>
      <c r="AB90" s="39"/>
    </row>
    <row r="91" spans="1:28" ht="31.5" x14ac:dyDescent="0.25">
      <c r="A91" s="5" t="s">
        <v>162</v>
      </c>
      <c r="B91" s="25" t="s">
        <v>131</v>
      </c>
      <c r="C91" s="33"/>
      <c r="D91" s="40">
        <f>SUM(D92:D95)</f>
        <v>184</v>
      </c>
      <c r="E91" s="33">
        <f>SUM(E92:E95)</f>
        <v>6</v>
      </c>
      <c r="F91" s="33">
        <f>SUM(F92:F95)</f>
        <v>178</v>
      </c>
      <c r="G91" s="33">
        <v>40</v>
      </c>
      <c r="H91" s="33">
        <v>30</v>
      </c>
      <c r="I91" s="33">
        <v>0</v>
      </c>
      <c r="J91" s="33">
        <v>0</v>
      </c>
      <c r="K91" s="33">
        <v>0</v>
      </c>
      <c r="L91" s="33">
        <v>108</v>
      </c>
      <c r="M91" s="34"/>
      <c r="N91" s="34"/>
      <c r="O91" s="34"/>
      <c r="P91" s="34"/>
      <c r="Q91" s="37"/>
      <c r="R91" s="37"/>
      <c r="S91" s="37"/>
      <c r="T91" s="37"/>
      <c r="U91" s="38"/>
      <c r="V91" s="38"/>
      <c r="W91" s="38"/>
      <c r="X91" s="38"/>
      <c r="Y91" s="39"/>
      <c r="Z91" s="39"/>
      <c r="AA91" s="39"/>
      <c r="AB91" s="39"/>
    </row>
    <row r="92" spans="1:28" ht="63" x14ac:dyDescent="0.25">
      <c r="A92" s="5" t="s">
        <v>164</v>
      </c>
      <c r="B92" s="31" t="s">
        <v>130</v>
      </c>
      <c r="C92" s="33"/>
      <c r="D92" s="43">
        <v>72</v>
      </c>
      <c r="E92" s="44">
        <v>2</v>
      </c>
      <c r="F92" s="43">
        <v>70</v>
      </c>
      <c r="G92" s="43">
        <v>40</v>
      </c>
      <c r="H92" s="43">
        <v>30</v>
      </c>
      <c r="I92" s="33">
        <v>0</v>
      </c>
      <c r="J92" s="46">
        <v>0</v>
      </c>
      <c r="K92" s="33">
        <v>0</v>
      </c>
      <c r="L92" s="33"/>
      <c r="M92" s="34"/>
      <c r="N92" s="34"/>
      <c r="O92" s="34"/>
      <c r="P92" s="34"/>
      <c r="Q92" s="37">
        <v>0</v>
      </c>
      <c r="R92" s="37">
        <v>0</v>
      </c>
      <c r="S92" s="37">
        <v>70</v>
      </c>
      <c r="T92" s="37">
        <v>0</v>
      </c>
      <c r="U92" s="38">
        <v>0</v>
      </c>
      <c r="V92" s="38">
        <v>0</v>
      </c>
      <c r="W92" s="38">
        <v>0</v>
      </c>
      <c r="X92" s="38">
        <v>0</v>
      </c>
      <c r="Y92" s="39">
        <v>0</v>
      </c>
      <c r="Z92" s="39">
        <v>0</v>
      </c>
      <c r="AA92" s="39">
        <v>0</v>
      </c>
      <c r="AB92" s="39">
        <v>0</v>
      </c>
    </row>
    <row r="93" spans="1:28" ht="63" x14ac:dyDescent="0.25">
      <c r="A93" s="24" t="s">
        <v>165</v>
      </c>
      <c r="B93" s="31" t="s">
        <v>130</v>
      </c>
      <c r="C93" s="33"/>
      <c r="D93" s="33">
        <v>72</v>
      </c>
      <c r="E93" s="33"/>
      <c r="F93" s="42">
        <v>72</v>
      </c>
      <c r="G93" s="33"/>
      <c r="H93" s="33"/>
      <c r="I93" s="33"/>
      <c r="J93" s="33"/>
      <c r="K93" s="33"/>
      <c r="L93" s="33">
        <v>72</v>
      </c>
      <c r="M93" s="34"/>
      <c r="N93" s="34"/>
      <c r="O93" s="34"/>
      <c r="P93" s="34"/>
      <c r="Q93" s="37">
        <v>0</v>
      </c>
      <c r="R93" s="37">
        <v>0</v>
      </c>
      <c r="S93" s="37">
        <v>0</v>
      </c>
      <c r="T93" s="37">
        <v>0</v>
      </c>
      <c r="U93" s="38">
        <v>0</v>
      </c>
      <c r="V93" s="38">
        <v>0</v>
      </c>
      <c r="W93" s="38">
        <v>72</v>
      </c>
      <c r="X93" s="38">
        <v>0</v>
      </c>
      <c r="Y93" s="39">
        <v>0</v>
      </c>
      <c r="Z93" s="39">
        <v>0</v>
      </c>
      <c r="AA93" s="39">
        <v>0</v>
      </c>
      <c r="AB93" s="39">
        <v>0</v>
      </c>
    </row>
    <row r="94" spans="1:28" ht="15.75" x14ac:dyDescent="0.25">
      <c r="A94" s="24" t="s">
        <v>163</v>
      </c>
      <c r="B94" s="31" t="s">
        <v>157</v>
      </c>
      <c r="C94" s="33"/>
      <c r="D94" s="33">
        <v>36</v>
      </c>
      <c r="E94" s="33"/>
      <c r="F94" s="42">
        <v>36</v>
      </c>
      <c r="G94" s="33"/>
      <c r="H94" s="33"/>
      <c r="I94" s="33"/>
      <c r="J94" s="33"/>
      <c r="K94" s="33"/>
      <c r="L94" s="33">
        <v>36</v>
      </c>
      <c r="M94" s="34"/>
      <c r="N94" s="34"/>
      <c r="O94" s="34"/>
      <c r="P94" s="34"/>
      <c r="Q94" s="37">
        <v>0</v>
      </c>
      <c r="R94" s="37">
        <v>0</v>
      </c>
      <c r="S94" s="37">
        <v>0</v>
      </c>
      <c r="T94" s="37">
        <v>0</v>
      </c>
      <c r="U94" s="38">
        <v>0</v>
      </c>
      <c r="V94" s="38">
        <v>0</v>
      </c>
      <c r="W94" s="38">
        <v>0</v>
      </c>
      <c r="X94" s="38">
        <v>0</v>
      </c>
      <c r="Y94" s="39">
        <v>36</v>
      </c>
      <c r="Z94" s="39">
        <v>0</v>
      </c>
      <c r="AA94" s="39">
        <v>0</v>
      </c>
      <c r="AB94" s="39">
        <v>0</v>
      </c>
    </row>
    <row r="95" spans="1:28" ht="15.75" x14ac:dyDescent="0.25">
      <c r="A95" s="24" t="s">
        <v>47</v>
      </c>
      <c r="B95" s="28" t="s">
        <v>48</v>
      </c>
      <c r="C95" s="33" t="s">
        <v>34</v>
      </c>
      <c r="D95" s="33">
        <v>4</v>
      </c>
      <c r="E95" s="33">
        <v>4</v>
      </c>
      <c r="F95" s="33"/>
      <c r="G95" s="33"/>
      <c r="H95" s="33"/>
      <c r="I95" s="33"/>
      <c r="J95" s="33"/>
      <c r="K95" s="33"/>
      <c r="L95" s="33"/>
      <c r="M95" s="34"/>
      <c r="N95" s="34"/>
      <c r="O95" s="34"/>
      <c r="P95" s="34"/>
      <c r="Q95" s="37"/>
      <c r="R95" s="37"/>
      <c r="S95" s="37"/>
      <c r="T95" s="37"/>
      <c r="U95" s="38"/>
      <c r="V95" s="38"/>
      <c r="W95" s="38"/>
      <c r="X95" s="38"/>
      <c r="Y95" s="39"/>
      <c r="Z95" s="39"/>
      <c r="AA95" s="39"/>
      <c r="AB95" s="39"/>
    </row>
    <row r="96" spans="1:28" ht="31.5" x14ac:dyDescent="0.25">
      <c r="A96" s="24" t="s">
        <v>49</v>
      </c>
      <c r="B96" s="28" t="s">
        <v>50</v>
      </c>
      <c r="C96" s="33"/>
      <c r="D96" s="33">
        <v>144</v>
      </c>
      <c r="E96" s="33"/>
      <c r="F96" s="33">
        <v>144</v>
      </c>
      <c r="G96" s="33"/>
      <c r="H96" s="33"/>
      <c r="I96" s="33"/>
      <c r="J96" s="33"/>
      <c r="K96" s="33"/>
      <c r="L96" s="33">
        <v>144</v>
      </c>
      <c r="M96" s="34"/>
      <c r="N96" s="34"/>
      <c r="O96" s="34"/>
      <c r="P96" s="34"/>
      <c r="Q96" s="37"/>
      <c r="R96" s="37"/>
      <c r="S96" s="37"/>
      <c r="T96" s="37"/>
      <c r="U96" s="38"/>
      <c r="V96" s="38"/>
      <c r="W96" s="38"/>
      <c r="X96" s="38"/>
      <c r="Y96" s="39"/>
      <c r="Z96" s="39"/>
      <c r="AA96" s="39">
        <v>144</v>
      </c>
      <c r="AB96" s="39"/>
    </row>
    <row r="97" spans="1:28" ht="31.5" x14ac:dyDescent="0.25">
      <c r="A97" s="24" t="s">
        <v>51</v>
      </c>
      <c r="B97" s="28" t="s">
        <v>52</v>
      </c>
      <c r="C97" s="33"/>
      <c r="D97" s="33">
        <v>216</v>
      </c>
      <c r="E97" s="33"/>
      <c r="F97" s="33">
        <v>216</v>
      </c>
      <c r="G97" s="33"/>
      <c r="H97" s="33"/>
      <c r="I97" s="33"/>
      <c r="J97" s="33"/>
      <c r="K97" s="33"/>
      <c r="L97" s="33"/>
      <c r="M97" s="34"/>
      <c r="N97" s="34"/>
      <c r="O97" s="34"/>
      <c r="P97" s="34"/>
      <c r="Q97" s="37"/>
      <c r="R97" s="37"/>
      <c r="S97" s="37"/>
      <c r="T97" s="37"/>
      <c r="U97" s="38"/>
      <c r="V97" s="38"/>
      <c r="W97" s="38"/>
      <c r="X97" s="38"/>
      <c r="Y97" s="39"/>
      <c r="Z97" s="39"/>
      <c r="AA97" s="39">
        <v>216</v>
      </c>
      <c r="AB97" s="39"/>
    </row>
    <row r="98" spans="1:28" ht="31.5" x14ac:dyDescent="0.25">
      <c r="A98" s="24" t="s">
        <v>53</v>
      </c>
      <c r="B98" s="28" t="s">
        <v>132</v>
      </c>
      <c r="C98" s="33"/>
      <c r="D98" s="33">
        <v>144</v>
      </c>
      <c r="E98" s="33"/>
      <c r="F98" s="33">
        <v>144</v>
      </c>
      <c r="G98" s="33"/>
      <c r="H98" s="33"/>
      <c r="I98" s="33"/>
      <c r="J98" s="33"/>
      <c r="K98" s="33"/>
      <c r="L98" s="33"/>
      <c r="M98" s="34"/>
      <c r="N98" s="34"/>
      <c r="O98" s="34"/>
      <c r="P98" s="34"/>
      <c r="Q98" s="37"/>
      <c r="R98" s="37"/>
      <c r="S98" s="37"/>
      <c r="T98" s="37"/>
      <c r="U98" s="38"/>
      <c r="V98" s="38"/>
      <c r="W98" s="38"/>
      <c r="X98" s="38"/>
      <c r="Y98" s="39"/>
      <c r="Z98" s="39"/>
      <c r="AA98" s="39">
        <v>144</v>
      </c>
      <c r="AB98" s="39"/>
    </row>
    <row r="99" spans="1:28" ht="31.5" x14ac:dyDescent="0.25">
      <c r="A99" s="24" t="s">
        <v>53</v>
      </c>
      <c r="B99" s="28" t="s">
        <v>54</v>
      </c>
      <c r="C99" s="33"/>
      <c r="D99" s="33">
        <v>36</v>
      </c>
      <c r="E99" s="33"/>
      <c r="F99" s="33">
        <v>36</v>
      </c>
      <c r="G99" s="33"/>
      <c r="H99" s="33"/>
      <c r="I99" s="33"/>
      <c r="J99" s="33"/>
      <c r="K99" s="33"/>
      <c r="L99" s="33"/>
      <c r="M99" s="34"/>
      <c r="N99" s="34"/>
      <c r="O99" s="34"/>
      <c r="P99" s="34"/>
      <c r="Q99" s="37"/>
      <c r="R99" s="37"/>
      <c r="S99" s="37"/>
      <c r="T99" s="37"/>
      <c r="U99" s="38"/>
      <c r="V99" s="38"/>
      <c r="W99" s="38"/>
      <c r="X99" s="38"/>
      <c r="Y99" s="39"/>
      <c r="Z99" s="39"/>
      <c r="AA99" s="39">
        <v>36</v>
      </c>
      <c r="AB99" s="39"/>
    </row>
    <row r="100" spans="1:28" ht="31.5" x14ac:dyDescent="0.25">
      <c r="A100" s="24" t="s">
        <v>55</v>
      </c>
      <c r="B100" s="28" t="s">
        <v>56</v>
      </c>
      <c r="C100" s="33"/>
      <c r="D100" s="33">
        <v>36</v>
      </c>
      <c r="E100" s="33"/>
      <c r="F100" s="33">
        <v>36</v>
      </c>
      <c r="G100" s="33"/>
      <c r="H100" s="33"/>
      <c r="I100" s="33"/>
      <c r="J100" s="33"/>
      <c r="K100" s="33"/>
      <c r="L100" s="33"/>
      <c r="M100" s="34"/>
      <c r="N100" s="34"/>
      <c r="O100" s="34"/>
      <c r="P100" s="34"/>
      <c r="Q100" s="37"/>
      <c r="R100" s="37"/>
      <c r="S100" s="37"/>
      <c r="T100" s="37"/>
      <c r="U100" s="38"/>
      <c r="V100" s="38"/>
      <c r="W100" s="38"/>
      <c r="X100" s="38"/>
      <c r="Y100" s="39"/>
      <c r="Z100" s="39"/>
      <c r="AA100" s="39">
        <v>36</v>
      </c>
      <c r="AB100" s="39"/>
    </row>
    <row r="101" spans="1:28" ht="15.75" x14ac:dyDescent="0.25">
      <c r="A101" s="1"/>
      <c r="B101" s="32" t="s">
        <v>133</v>
      </c>
      <c r="C101" s="36"/>
      <c r="D101" s="36">
        <f>D12+D40+D48+D68+D96+D97</f>
        <v>5940</v>
      </c>
      <c r="E101" s="36">
        <f>E92+E82+E69+E48+E40+E12</f>
        <v>287</v>
      </c>
      <c r="F101" s="36">
        <f>F12+F40+F48+F69+F82+F91+F96+F97</f>
        <v>5649</v>
      </c>
      <c r="G101" s="36">
        <v>2879</v>
      </c>
      <c r="H101" s="36">
        <v>1699</v>
      </c>
      <c r="I101" s="36">
        <v>64</v>
      </c>
      <c r="J101" s="36">
        <v>24</v>
      </c>
      <c r="K101" s="36">
        <v>66</v>
      </c>
      <c r="L101" s="36">
        <v>1404</v>
      </c>
      <c r="M101" s="47"/>
      <c r="N101" s="47"/>
      <c r="O101" s="47"/>
      <c r="P101" s="48"/>
      <c r="Q101" s="36">
        <v>576</v>
      </c>
      <c r="R101" s="36">
        <v>36</v>
      </c>
      <c r="S101" s="36">
        <v>828</v>
      </c>
      <c r="T101" s="36">
        <v>34</v>
      </c>
      <c r="U101" s="36">
        <v>576</v>
      </c>
      <c r="V101" s="36">
        <v>16</v>
      </c>
      <c r="W101" s="36">
        <v>864</v>
      </c>
      <c r="X101" s="36">
        <v>30</v>
      </c>
      <c r="Y101" s="36">
        <v>576</v>
      </c>
      <c r="Z101" s="36">
        <v>16</v>
      </c>
      <c r="AA101" s="36">
        <v>864</v>
      </c>
      <c r="AB101" s="36">
        <v>16</v>
      </c>
    </row>
    <row r="102" spans="1:28" x14ac:dyDescent="0.2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</row>
    <row r="103" spans="1:28" x14ac:dyDescent="0.25">
      <c r="C103" s="49"/>
      <c r="D103" s="49"/>
      <c r="E103" s="49"/>
      <c r="F103" s="49"/>
      <c r="G103" s="49"/>
      <c r="H103" s="49"/>
      <c r="I103" s="84" t="s">
        <v>198</v>
      </c>
      <c r="J103" s="84"/>
      <c r="K103" s="84"/>
      <c r="L103" s="84"/>
      <c r="M103" s="52">
        <v>0</v>
      </c>
      <c r="N103" s="52"/>
      <c r="O103" s="52">
        <v>3</v>
      </c>
      <c r="P103" s="52"/>
      <c r="Q103" s="52">
        <v>2</v>
      </c>
      <c r="R103" s="52"/>
      <c r="S103" s="52">
        <v>2</v>
      </c>
      <c r="T103" s="52"/>
      <c r="U103" s="52"/>
      <c r="V103" s="52"/>
      <c r="W103" s="52"/>
      <c r="X103" s="52"/>
      <c r="Y103" s="52"/>
      <c r="Z103" s="52"/>
      <c r="AA103" s="52"/>
      <c r="AB103" s="49"/>
    </row>
    <row r="104" spans="1:28" x14ac:dyDescent="0.25">
      <c r="I104" s="84" t="s">
        <v>199</v>
      </c>
      <c r="J104" s="84"/>
      <c r="K104" s="84"/>
      <c r="L104" s="84"/>
      <c r="M104" s="53">
        <v>13</v>
      </c>
      <c r="N104" s="53"/>
      <c r="O104" s="53">
        <v>10</v>
      </c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spans="1:28" x14ac:dyDescent="0.25">
      <c r="I105" s="84" t="s">
        <v>200</v>
      </c>
      <c r="J105" s="84"/>
      <c r="K105" s="84"/>
      <c r="L105" s="84"/>
      <c r="M105" s="53">
        <v>0</v>
      </c>
      <c r="N105" s="53"/>
      <c r="O105" s="53">
        <v>0</v>
      </c>
      <c r="P105" s="53"/>
      <c r="Q105" s="53">
        <v>108</v>
      </c>
      <c r="R105" s="53"/>
      <c r="S105" s="53">
        <v>108</v>
      </c>
      <c r="T105" s="53"/>
      <c r="U105" s="53">
        <v>180</v>
      </c>
      <c r="V105" s="53"/>
      <c r="W105" s="53">
        <v>180</v>
      </c>
      <c r="X105" s="53"/>
      <c r="Y105" s="53">
        <v>108</v>
      </c>
      <c r="Z105" s="53"/>
      <c r="AA105" s="53">
        <v>36</v>
      </c>
    </row>
    <row r="106" spans="1:28" x14ac:dyDescent="0.25">
      <c r="I106" s="84" t="s">
        <v>157</v>
      </c>
      <c r="J106" s="84"/>
      <c r="K106" s="84"/>
      <c r="L106" s="84"/>
      <c r="M106" s="53">
        <v>0</v>
      </c>
      <c r="N106" s="53"/>
      <c r="O106" s="53">
        <v>0</v>
      </c>
      <c r="P106" s="53"/>
      <c r="Q106" s="53"/>
      <c r="R106" s="53"/>
      <c r="S106" s="53"/>
      <c r="T106" s="53"/>
      <c r="U106" s="53"/>
      <c r="V106" s="53"/>
      <c r="W106" s="53">
        <v>144</v>
      </c>
      <c r="X106" s="53"/>
      <c r="Y106" s="53">
        <v>72</v>
      </c>
      <c r="Z106" s="53"/>
      <c r="AA106" s="53">
        <v>36</v>
      </c>
    </row>
    <row r="107" spans="1:28" x14ac:dyDescent="0.25">
      <c r="I107" s="84" t="s">
        <v>201</v>
      </c>
      <c r="J107" s="84"/>
      <c r="K107" s="84"/>
      <c r="L107" s="84"/>
      <c r="M107" s="53">
        <v>0</v>
      </c>
      <c r="N107" s="53"/>
      <c r="O107" s="53">
        <v>0</v>
      </c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>
        <v>144</v>
      </c>
    </row>
    <row r="108" spans="1:28" x14ac:dyDescent="0.25">
      <c r="I108" s="84" t="s">
        <v>52</v>
      </c>
      <c r="J108" s="84"/>
      <c r="K108" s="84"/>
      <c r="L108" s="84"/>
      <c r="M108" s="53">
        <v>0</v>
      </c>
      <c r="N108" s="53"/>
      <c r="O108" s="53">
        <v>0</v>
      </c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>
        <v>72</v>
      </c>
    </row>
    <row r="109" spans="1:28" x14ac:dyDescent="0.25"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</sheetData>
  <mergeCells count="43">
    <mergeCell ref="Z7:Z10"/>
    <mergeCell ref="N7:N10"/>
    <mergeCell ref="P7:P10"/>
    <mergeCell ref="M6:P6"/>
    <mergeCell ref="X7:X10"/>
    <mergeCell ref="B3:B10"/>
    <mergeCell ref="A3:A10"/>
    <mergeCell ref="D3:D10"/>
    <mergeCell ref="E3:E10"/>
    <mergeCell ref="F3:L5"/>
    <mergeCell ref="F6:L6"/>
    <mergeCell ref="J9:K9"/>
    <mergeCell ref="G7:K7"/>
    <mergeCell ref="U6:X6"/>
    <mergeCell ref="C3:C10"/>
    <mergeCell ref="I8:I10"/>
    <mergeCell ref="Y6:AB6"/>
    <mergeCell ref="M7:M10"/>
    <mergeCell ref="Y7:Y10"/>
    <mergeCell ref="O7:O10"/>
    <mergeCell ref="Q7:Q10"/>
    <mergeCell ref="S7:S10"/>
    <mergeCell ref="U7:U10"/>
    <mergeCell ref="W7:W10"/>
    <mergeCell ref="M3:AB5"/>
    <mergeCell ref="AB7:AB10"/>
    <mergeCell ref="F7:F10"/>
    <mergeCell ref="G8:G10"/>
    <mergeCell ref="H8:H10"/>
    <mergeCell ref="AA7:AA10"/>
    <mergeCell ref="H2:V2"/>
    <mergeCell ref="I108:L108"/>
    <mergeCell ref="I103:L103"/>
    <mergeCell ref="I104:L104"/>
    <mergeCell ref="I105:L105"/>
    <mergeCell ref="I106:L106"/>
    <mergeCell ref="I107:L107"/>
    <mergeCell ref="R7:R10"/>
    <mergeCell ref="T7:T10"/>
    <mergeCell ref="Q6:T6"/>
    <mergeCell ref="L7:L10"/>
    <mergeCell ref="J8:K8"/>
    <mergeCell ref="V7:V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2025-07-04T11:13:01Z</dcterms:modified>
</cp:coreProperties>
</file>