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filterPrivacy="1" defaultThemeVersion="124226"/>
  <xr:revisionPtr revIDLastSave="0" documentId="13_ncr:1_{E364E9A3-81D5-48B1-8F91-59371517DB6A}" xr6:coauthVersionLast="47" xr6:coauthVersionMax="47" xr10:uidLastSave="{00000000-0000-0000-0000-000000000000}"/>
  <bookViews>
    <workbookView xWindow="-120" yWindow="-120" windowWidth="24240" windowHeight="13140" activeTab="2" xr2:uid="{00000000-000D-0000-FFFF-FFFF00000000}"/>
  </bookViews>
  <sheets>
    <sheet name="Лист1" sheetId="1" r:id="rId1"/>
    <sheet name="Лист2" sheetId="2" r:id="rId2"/>
    <sheet name="титул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93" i="1" l="1"/>
  <c r="U67" i="1"/>
  <c r="S80" i="1"/>
  <c r="Q31" i="2" l="1"/>
  <c r="N31" i="2"/>
  <c r="K31" i="2"/>
  <c r="H31" i="2"/>
  <c r="E31" i="2"/>
  <c r="B31" i="2"/>
  <c r="D27" i="1"/>
  <c r="D15" i="1"/>
  <c r="D20" i="1"/>
  <c r="D12" i="1" l="1"/>
  <c r="O12" i="1"/>
  <c r="M12" i="1"/>
  <c r="W80" i="1"/>
  <c r="U80" i="1"/>
  <c r="W49" i="1"/>
  <c r="U49" i="1"/>
  <c r="W41" i="1"/>
  <c r="U41" i="1"/>
  <c r="S49" i="1"/>
  <c r="S41" i="1"/>
  <c r="Q49" i="1"/>
  <c r="Q41" i="1"/>
  <c r="H12" i="1"/>
  <c r="G12" i="1"/>
  <c r="U93" i="1" l="1"/>
  <c r="S93" i="1"/>
  <c r="Q93" i="1"/>
  <c r="H49" i="1" l="1"/>
  <c r="G49" i="1"/>
  <c r="F49" i="1"/>
  <c r="H80" i="1"/>
  <c r="G80" i="1"/>
  <c r="F80" i="1"/>
  <c r="D80" i="1"/>
  <c r="S74" i="1"/>
  <c r="H74" i="1"/>
  <c r="F74" i="1"/>
  <c r="D74" i="1"/>
  <c r="L67" i="1"/>
  <c r="L93" i="1" s="1"/>
  <c r="I67" i="1"/>
  <c r="H67" i="1"/>
  <c r="G67" i="1"/>
  <c r="F67" i="1"/>
  <c r="D67" i="1"/>
  <c r="D49" i="1"/>
  <c r="H41" i="1"/>
  <c r="G41" i="1"/>
  <c r="F41" i="1"/>
  <c r="D41" i="1"/>
  <c r="F66" i="1" l="1"/>
  <c r="H93" i="1"/>
  <c r="G93" i="1"/>
  <c r="D87" i="1"/>
  <c r="D66" i="1" s="1"/>
  <c r="E12" i="1" l="1"/>
  <c r="E93" i="1" s="1"/>
  <c r="D93" i="1"/>
</calcChain>
</file>

<file path=xl/sharedStrings.xml><?xml version="1.0" encoding="utf-8"?>
<sst xmlns="http://schemas.openxmlformats.org/spreadsheetml/2006/main" count="529" uniqueCount="332">
  <si>
    <t>Индекс</t>
  </si>
  <si>
    <t>Перечень циклов, разделов, дисциплин, профессиональных модулей, МДК, практик</t>
  </si>
  <si>
    <t>Формы промежуточной аттестации</t>
  </si>
  <si>
    <t>ОБЩИЙ ОБЪЕМ ОБРАЗОВАТЕЛЬНОЙ ПРОГРАММЫ</t>
  </si>
  <si>
    <t>Самостоятельная учебная работа</t>
  </si>
  <si>
    <t>Учебная нагрузка обучающихся (час)</t>
  </si>
  <si>
    <t>Распределение обязательной нагрузки по</t>
  </si>
  <si>
    <t>Во взаимодействии с преподавателем</t>
  </si>
  <si>
    <t>I курс</t>
  </si>
  <si>
    <t>II курс</t>
  </si>
  <si>
    <t>III курс</t>
  </si>
  <si>
    <t>Всего учебных занятий</t>
  </si>
  <si>
    <t>в т.ч. по учебным дисциплинам, МДК</t>
  </si>
  <si>
    <t xml:space="preserve">Учебная и производственная практики </t>
  </si>
  <si>
    <t>1 семестр - 17 недель</t>
  </si>
  <si>
    <t>сам. Работа</t>
  </si>
  <si>
    <t>2 семестр - 24 недель</t>
  </si>
  <si>
    <t>сам.   работа</t>
  </si>
  <si>
    <t>сам работа</t>
  </si>
  <si>
    <t xml:space="preserve">сам работа </t>
  </si>
  <si>
    <t>2 семестр - 25 недель</t>
  </si>
  <si>
    <t>Теоретическое обучение</t>
  </si>
  <si>
    <t>Лабораторные и практические занятия</t>
  </si>
  <si>
    <t>Курсовая работа</t>
  </si>
  <si>
    <t>Промежу-</t>
  </si>
  <si>
    <t>точная аттестация</t>
  </si>
  <si>
    <t>Консультации</t>
  </si>
  <si>
    <t>Экзамены</t>
  </si>
  <si>
    <t>Общеобразовательный цикл</t>
  </si>
  <si>
    <t>Общие учебные дисциплины</t>
  </si>
  <si>
    <t>Русский язык и литература</t>
  </si>
  <si>
    <t>ОУДБ.01</t>
  </si>
  <si>
    <t>ОУДБ.02</t>
  </si>
  <si>
    <t>Русский язык</t>
  </si>
  <si>
    <t>Э</t>
  </si>
  <si>
    <t>Литература</t>
  </si>
  <si>
    <t>Д/З</t>
  </si>
  <si>
    <t>Иностранные языки</t>
  </si>
  <si>
    <t>Иностранный язык</t>
  </si>
  <si>
    <t>Математика и информатика</t>
  </si>
  <si>
    <t>Математика</t>
  </si>
  <si>
    <t>Информатика</t>
  </si>
  <si>
    <t>Общественно-научные предметы</t>
  </si>
  <si>
    <t xml:space="preserve">История </t>
  </si>
  <si>
    <t>Обществознание</t>
  </si>
  <si>
    <t>География</t>
  </si>
  <si>
    <t>Естественно-научные предметы</t>
  </si>
  <si>
    <t>Физика</t>
  </si>
  <si>
    <t>Химия</t>
  </si>
  <si>
    <t>Биология</t>
  </si>
  <si>
    <t>Физическая культура</t>
  </si>
  <si>
    <t>Физическая культура, экология и основы безопастности жизнедеятельности</t>
  </si>
  <si>
    <t>Основы безопастности жизнедеятельности</t>
  </si>
  <si>
    <t>Учебные дисциплины по выбору</t>
  </si>
  <si>
    <t>Родной язык/ Родная литература</t>
  </si>
  <si>
    <t>Родной язык</t>
  </si>
  <si>
    <t>Основы исследовательской и проектной деятельности/ Основы исследовательской деятельности</t>
  </si>
  <si>
    <t xml:space="preserve">Индивидуальный проект </t>
  </si>
  <si>
    <t>ОУДБ.03</t>
  </si>
  <si>
    <t>ОУДБ.05</t>
  </si>
  <si>
    <t>ОУДБ.06</t>
  </si>
  <si>
    <t>ОУДБ.07</t>
  </si>
  <si>
    <t>ОУДБ.08</t>
  </si>
  <si>
    <t>ОУДБ.10</t>
  </si>
  <si>
    <t>ОУДБ.11</t>
  </si>
  <si>
    <t>ОУДБ.12</t>
  </si>
  <si>
    <t>ОУДБ.13</t>
  </si>
  <si>
    <t>ОУДВ.14</t>
  </si>
  <si>
    <t>ОУДВ.15</t>
  </si>
  <si>
    <t>ИП</t>
  </si>
  <si>
    <t>Обязательная часть общеобразовательной программы</t>
  </si>
  <si>
    <t>Социально-гуманитарный цикл</t>
  </si>
  <si>
    <t>СГ.00</t>
  </si>
  <si>
    <t>История России</t>
  </si>
  <si>
    <t>Иностранный язык в профессиональной деятельности</t>
  </si>
  <si>
    <t>Безопасность жизнедеятельности</t>
  </si>
  <si>
    <t>Основы бережливого производства</t>
  </si>
  <si>
    <t>Эффективное поведение на рынке труда</t>
  </si>
  <si>
    <t>СГ.01</t>
  </si>
  <si>
    <t>СГ.02</t>
  </si>
  <si>
    <t>СГ.03</t>
  </si>
  <si>
    <t>СГ.04</t>
  </si>
  <si>
    <t>СГ.05</t>
  </si>
  <si>
    <t>СГ.06</t>
  </si>
  <si>
    <t>СГ.07</t>
  </si>
  <si>
    <r>
      <t>Основы финансовой грамотности</t>
    </r>
    <r>
      <rPr>
        <vertAlign val="superscript"/>
        <sz val="11"/>
        <color theme="1"/>
        <rFont val="Times New Roman"/>
        <family val="1"/>
        <charset val="204"/>
      </rPr>
      <t xml:space="preserve"> </t>
    </r>
  </si>
  <si>
    <t>Общепрофессиональный цикл</t>
  </si>
  <si>
    <t>ОП.00</t>
  </si>
  <si>
    <t>Инженерная графика</t>
  </si>
  <si>
    <t>Техническая механика</t>
  </si>
  <si>
    <t>Материаловедение</t>
  </si>
  <si>
    <t>Основы электротехники</t>
  </si>
  <si>
    <t>Основы механизации сельского хозяйства</t>
  </si>
  <si>
    <t>Метрология, стандартизация и подтверждение качества</t>
  </si>
  <si>
    <t>Светотехника</t>
  </si>
  <si>
    <t>Основы автоматики</t>
  </si>
  <si>
    <t>Электротехнические материалы</t>
  </si>
  <si>
    <t>Правовые основы профессиональной деятельности</t>
  </si>
  <si>
    <t>Информационные технологии в профессиональной деятельности</t>
  </si>
  <si>
    <t>Компьютерная графика</t>
  </si>
  <si>
    <t>Охрана труда</t>
  </si>
  <si>
    <t>Основы экономики, менеджмента и маркетинга</t>
  </si>
  <si>
    <t>ОП.01</t>
  </si>
  <si>
    <t>ОП.02</t>
  </si>
  <si>
    <t>ОП.03</t>
  </si>
  <si>
    <t>ОП.04</t>
  </si>
  <si>
    <t>ОП.05</t>
  </si>
  <si>
    <t>ОП.06</t>
  </si>
  <si>
    <t>ОП.07</t>
  </si>
  <si>
    <t>ОП.08</t>
  </si>
  <si>
    <t>ОП.09</t>
  </si>
  <si>
    <t>ОП.10</t>
  </si>
  <si>
    <t>ОП.11</t>
  </si>
  <si>
    <t>ОП.12</t>
  </si>
  <si>
    <t>ОП.13</t>
  </si>
  <si>
    <t>ОП.14</t>
  </si>
  <si>
    <t>Профессиональные модули</t>
  </si>
  <si>
    <t>Монтаж, наладка и эксплуатация электрооборудования (в т.ч. электроосвещения), автоматизация и роботизация сельскохозяйственных предприятий</t>
  </si>
  <si>
    <t>Монтаж, наладка и эксплуатация электрооборудования и осветительного оборудования</t>
  </si>
  <si>
    <t>Автоматизированные и роботизированные системы в АПК</t>
  </si>
  <si>
    <t>Организационное обеспечение деятельности по монтажу, наладке и эксплуатации объектов</t>
  </si>
  <si>
    <t xml:space="preserve">Учебная практика </t>
  </si>
  <si>
    <t>Производственная практика</t>
  </si>
  <si>
    <t>Энергоснабжение сельскохозяйственных предприятий</t>
  </si>
  <si>
    <t>Энергоснабжение предприятий АПК</t>
  </si>
  <si>
    <t>Организация и планирование бесперебойного энергообеспечения предприятий АПК</t>
  </si>
  <si>
    <t>Техническое обслуживание, диагностирование неисправностей и ремонт электрооборудования, автоматизированных и роботизированных систем на сельскохозяйственном предприятии</t>
  </si>
  <si>
    <t>Эксплуатация и ремонт электротехнических изделий</t>
  </si>
  <si>
    <t>Техническое обслуживание и ремонт  автоматизированных и роботизированных систем на предприятиях АПК</t>
  </si>
  <si>
    <t>Организация и управление службами технического сервиса электрооборудования, автоматизированных и роботизированных систем</t>
  </si>
  <si>
    <t>Выполнение работ по одной или нескольким профессиям рабочих, должностям служащих</t>
  </si>
  <si>
    <t>МДК</t>
  </si>
  <si>
    <t>Учебная практика</t>
  </si>
  <si>
    <t>Преддипломная практика</t>
  </si>
  <si>
    <t>Государственная итоговая аттестация</t>
  </si>
  <si>
    <t>Профессиональный цикл</t>
  </si>
  <si>
    <t>ПМ.00</t>
  </si>
  <si>
    <t>ПМ.01</t>
  </si>
  <si>
    <t>МДК 01.01</t>
  </si>
  <si>
    <t>МДК 01.02</t>
  </si>
  <si>
    <t>МДК 01.03</t>
  </si>
  <si>
    <t>УП 01</t>
  </si>
  <si>
    <t>ПП 01</t>
  </si>
  <si>
    <t>ПМ.02</t>
  </si>
  <si>
    <t>УП 02</t>
  </si>
  <si>
    <t>ПП 02</t>
  </si>
  <si>
    <t>ПМ. 03</t>
  </si>
  <si>
    <t>МДК 02.01</t>
  </si>
  <si>
    <t>МДК 02.02</t>
  </si>
  <si>
    <t>МДК 03.01</t>
  </si>
  <si>
    <t>МДК 03.02</t>
  </si>
  <si>
    <t>МДК 03.03</t>
  </si>
  <si>
    <t>УП 03</t>
  </si>
  <si>
    <t>ПП 03</t>
  </si>
  <si>
    <t>ПМ 04</t>
  </si>
  <si>
    <t>ОУДУ.04</t>
  </si>
  <si>
    <t>ОУДУ.09</t>
  </si>
  <si>
    <t xml:space="preserve">Учебный план </t>
  </si>
  <si>
    <t>Промежуточная аттестация</t>
  </si>
  <si>
    <t>П 00</t>
  </si>
  <si>
    <t>ИТОГО</t>
  </si>
  <si>
    <t>Дифференцированные зачёты</t>
  </si>
  <si>
    <t>Основы шахматной игры</t>
  </si>
  <si>
    <t>1 График учебного процесса</t>
  </si>
  <si>
    <t>Курс</t>
  </si>
  <si>
    <t>Сентябрь</t>
  </si>
  <si>
    <t>29 сен - 5 окт</t>
  </si>
  <si>
    <t>Октябрь</t>
  </si>
  <si>
    <t>27 окт - 2 ноя</t>
  </si>
  <si>
    <t>Ноябрь</t>
  </si>
  <si>
    <t>Декабрь</t>
  </si>
  <si>
    <t>29 дек - 4 янв</t>
  </si>
  <si>
    <t>Январь</t>
  </si>
  <si>
    <t>26 янв - 1 фев</t>
  </si>
  <si>
    <t>Февраль</t>
  </si>
  <si>
    <t>23 фев - 1 мар</t>
  </si>
  <si>
    <t>Март</t>
  </si>
  <si>
    <t>30 мар - 5 апр</t>
  </si>
  <si>
    <t>Апрель</t>
  </si>
  <si>
    <t>27 апр - 3 май</t>
  </si>
  <si>
    <t>Май</t>
  </si>
  <si>
    <t>Июнь</t>
  </si>
  <si>
    <t>29 июн - 5 июл</t>
  </si>
  <si>
    <t>Июль</t>
  </si>
  <si>
    <t>27 июл -2 авг</t>
  </si>
  <si>
    <t>Август</t>
  </si>
  <si>
    <t>1 - 7</t>
  </si>
  <si>
    <t>8 - 14</t>
  </si>
  <si>
    <t>15 - 21</t>
  </si>
  <si>
    <t>22 - 28</t>
  </si>
  <si>
    <t>6 - 12</t>
  </si>
  <si>
    <t>13 - 19</t>
  </si>
  <si>
    <t>20 - 26</t>
  </si>
  <si>
    <t>3 - 9</t>
  </si>
  <si>
    <t>10 - 16</t>
  </si>
  <si>
    <t>17 - 23</t>
  </si>
  <si>
    <t>24 - 30</t>
  </si>
  <si>
    <t>5 - 11</t>
  </si>
  <si>
    <t>12 - 18</t>
  </si>
  <si>
    <t>19 - 25</t>
  </si>
  <si>
    <t>2 - 8</t>
  </si>
  <si>
    <t>9 - 15</t>
  </si>
  <si>
    <t>16 - 22</t>
  </si>
  <si>
    <t>23 - 29</t>
  </si>
  <si>
    <t>4 - 10</t>
  </si>
  <si>
    <t>11 - 17</t>
  </si>
  <si>
    <t>18 - 24</t>
  </si>
  <si>
    <t>25 - 31</t>
  </si>
  <si>
    <t>24 - 31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</si>
  <si>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</si>
  <si>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</si>
  <si>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</si>
  <si>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</si>
  <si>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</si>
  <si>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</si>
  <si>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</si>
  <si>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</si>
  <si>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</si>
  <si>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</si>
  <si>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</si>
  <si>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</si>
  <si>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</si>
  <si>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</si>
  <si>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</si>
  <si>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</si>
  <si>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</si>
  <si>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</si>
  <si>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</si>
  <si>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</si>
  <si>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</si>
  <si>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</si>
  <si>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</si>
  <si>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</si>
  <si>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</si>
  <si>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</si>
  <si>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</si>
  <si>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</si>
  <si>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</si>
  <si>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</si>
  <si>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</si>
  <si>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</si>
  <si>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</si>
  <si>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</si>
  <si>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</si>
  <si>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</si>
  <si>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</si>
  <si>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</si>
  <si>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</si>
  <si>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</si>
  <si>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</si>
  <si>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</si>
  <si>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</si>
  <si>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</si>
  <si>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</si>
  <si>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</si>
  <si>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</si>
  <si>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</si>
  <si>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</si>
  <si>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</si>
  <si>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</si>
  <si>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</si>
  <si>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I</t>
  </si>
  <si>
    <t>::</t>
  </si>
  <si>
    <t>=</t>
  </si>
  <si>
    <t>II</t>
  </si>
  <si>
    <t>0</t>
  </si>
  <si>
    <t>III</t>
  </si>
  <si>
    <t>X</t>
  </si>
  <si>
    <t>D</t>
  </si>
  <si>
    <t>*</t>
  </si>
  <si>
    <t>Обозначения:</t>
  </si>
  <si>
    <t xml:space="preserve">   Обучение по дисциплинам и междисциплинарным курсам</t>
  </si>
  <si>
    <t xml:space="preserve">   Учебная практика</t>
  </si>
  <si>
    <t xml:space="preserve">   Подготовка к государственной (итоговой) аттестации</t>
  </si>
  <si>
    <t xml:space="preserve">   Промежуточная аттестация</t>
  </si>
  <si>
    <t xml:space="preserve">   Производственная практика (по профилю специальности)</t>
  </si>
  <si>
    <t xml:space="preserve">   Государственная (итоговая) аттестация</t>
  </si>
  <si>
    <t xml:space="preserve">   Каникулы</t>
  </si>
  <si>
    <t xml:space="preserve">   Производственная практика (преддипломная)</t>
  </si>
  <si>
    <t xml:space="preserve">   Неделя отсутствует</t>
  </si>
  <si>
    <t>2 Сводные данные по бюджету времени</t>
  </si>
  <si>
    <t>Обучение по дисциплинам и междисциплинарным курсам</t>
  </si>
  <si>
    <t>Практики</t>
  </si>
  <si>
    <t>ГИА</t>
  </si>
  <si>
    <t>Каникулы</t>
  </si>
  <si>
    <t>Всего</t>
  </si>
  <si>
    <t>Производственная практика (по профилю специальности)</t>
  </si>
  <si>
    <t>Производственная практика (преддипломная)</t>
  </si>
  <si>
    <t>Подго-
товка</t>
  </si>
  <si>
    <t>Прове-
дение</t>
  </si>
  <si>
    <t>1 сем</t>
  </si>
  <si>
    <t>2 сем</t>
  </si>
  <si>
    <t>нед.</t>
  </si>
  <si>
    <t>час.</t>
  </si>
  <si>
    <t xml:space="preserve">16 </t>
  </si>
  <si>
    <t xml:space="preserve">2 </t>
  </si>
  <si>
    <t xml:space="preserve">1 </t>
  </si>
  <si>
    <t xml:space="preserve">52 </t>
  </si>
  <si>
    <t xml:space="preserve">34 </t>
  </si>
  <si>
    <t xml:space="preserve">18 </t>
  </si>
  <si>
    <t xml:space="preserve">4 </t>
  </si>
  <si>
    <t xml:space="preserve">199 </t>
  </si>
  <si>
    <t>2 семестр - 24 недели</t>
  </si>
  <si>
    <t>Утверждаю</t>
  </si>
  <si>
    <t>Директор ГПОАУ ЯО РКОТ</t>
  </si>
  <si>
    <t>Кудрявцева Т.Н.</t>
  </si>
  <si>
    <t>УЧЕБНЫЙ ПЛАН</t>
  </si>
  <si>
    <t>Государственное профессиональное образовательное автономное учреждение  Ярославской области                                             Ростовский колледж отраслевых технологий</t>
  </si>
  <si>
    <t>наименование образовательного учреждения (организации)</t>
  </si>
  <si>
    <t>по специальности среднего профессионального образования</t>
  </si>
  <si>
    <t>35.02.08</t>
  </si>
  <si>
    <t>код</t>
  </si>
  <si>
    <t>наименование специальности</t>
  </si>
  <si>
    <t>по программе базовой подготовки</t>
  </si>
  <si>
    <t xml:space="preserve">   на базе</t>
  </si>
  <si>
    <t>основного общего образования</t>
  </si>
  <si>
    <t>квалификация</t>
  </si>
  <si>
    <t>форма обучения</t>
  </si>
  <si>
    <t>очная</t>
  </si>
  <si>
    <t>год начала подготовки по УП</t>
  </si>
  <si>
    <t>профиль получаемого профессионального образования</t>
  </si>
  <si>
    <t>Технологический</t>
  </si>
  <si>
    <t>при реализации программы среднего (полного) общего образования</t>
  </si>
  <si>
    <t>Приказ об утверждении ФГОС</t>
  </si>
  <si>
    <t xml:space="preserve">от </t>
  </si>
  <si>
    <t xml:space="preserve">     № </t>
  </si>
  <si>
    <t>основной образовательной программы среднего профессионального образования</t>
  </si>
  <si>
    <t>ЭЛЕКТРОТЕХНИЧЕСКИЕ СИСТЕМЫ В АГРОПРОМЫШЛЕННОМ КОМПЛЕКСЕ (АПК)</t>
  </si>
  <si>
    <t xml:space="preserve">нормативный срок освоения ООП  </t>
  </si>
  <si>
    <t>2г 10м</t>
  </si>
  <si>
    <t xml:space="preserve">техник </t>
  </si>
  <si>
    <t>Электротехнические системы в АПК  группа 24ЭО-9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</si>
</sst>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indexed="8"/>
      <name val="Tahoma"/>
      <family val="2"/>
      <charset val="204"/>
    </font>
    <font>
      <b/>
      <i/>
      <sz val="11"/>
      <color indexed="8"/>
      <name val="Times New Roman"/>
      <family val="1"/>
      <charset val="204"/>
    </font>
    <font>
      <sz val="10"/>
      <name val="Arial"/>
      <family val="2"/>
      <charset val="204"/>
    </font>
    <font>
      <sz val="9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vertAlign val="superscript"/>
      <sz val="11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b/>
      <sz val="11"/>
      <color indexed="8"/>
      <name val="Arial"/>
      <family val="2"/>
      <charset val="204"/>
    </font>
    <font>
      <sz val="8"/>
      <color indexed="8"/>
      <name val="Tahoma"/>
      <family val="2"/>
      <charset val="204"/>
    </font>
    <font>
      <b/>
      <sz val="8"/>
      <color indexed="8"/>
      <name val="Tahoma"/>
      <family val="2"/>
      <charset val="204"/>
    </font>
    <font>
      <sz val="10"/>
      <color indexed="8"/>
      <name val="Tahoma"/>
      <family val="2"/>
      <charset val="204"/>
    </font>
    <font>
      <b/>
      <sz val="10"/>
      <color indexed="8"/>
      <name val="Arial"/>
      <family val="2"/>
      <charset val="204"/>
    </font>
    <font>
      <sz val="8"/>
      <color indexed="8"/>
      <name val="Symbol"/>
      <family val="1"/>
      <charset val="2"/>
    </font>
    <font>
      <sz val="7"/>
      <color indexed="8"/>
      <name val="Tahoma"/>
      <family val="2"/>
      <charset val="204"/>
    </font>
    <font>
      <b/>
      <sz val="6"/>
      <color indexed="8"/>
      <name val="Tahoma"/>
      <family val="2"/>
      <charset val="204"/>
    </font>
    <font>
      <i/>
      <sz val="15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26"/>
      <color indexed="8"/>
      <name val="Times New Roman"/>
      <family val="1"/>
      <charset val="204"/>
    </font>
    <font>
      <i/>
      <sz val="9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16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0" fontId="8" fillId="0" borderId="0"/>
  </cellStyleXfs>
  <cellXfs count="131">
    <xf numFmtId="0" fontId="0" fillId="0" borderId="0" xfId="0"/>
    <xf numFmtId="0" fontId="2" fillId="0" borderId="1" xfId="0" applyFont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/>
    <xf numFmtId="0" fontId="9" fillId="0" borderId="1" xfId="2" applyNumberFormat="1" applyFont="1" applyBorder="1" applyAlignment="1">
      <alignment horizontal="left" vertical="center" wrapText="1"/>
    </xf>
    <xf numFmtId="0" fontId="10" fillId="0" borderId="0" xfId="0" applyFont="1"/>
    <xf numFmtId="0" fontId="11" fillId="0" borderId="4" xfId="1" applyNumberFormat="1" applyFont="1" applyFill="1" applyBorder="1" applyAlignment="1" applyProtection="1">
      <alignment horizontal="left" vertical="center" wrapText="1"/>
      <protection locked="0"/>
    </xf>
    <xf numFmtId="0" fontId="11" fillId="0" borderId="8" xfId="1" applyNumberFormat="1" applyFont="1" applyFill="1" applyBorder="1" applyAlignment="1" applyProtection="1">
      <alignment horizontal="left" vertical="center" wrapText="1"/>
      <protection locked="0"/>
    </xf>
    <xf numFmtId="0" fontId="12" fillId="0" borderId="0" xfId="1" applyNumberFormat="1" applyFont="1" applyFill="1" applyBorder="1" applyAlignment="1" applyProtection="1">
      <alignment horizontal="left" vertical="center" wrapText="1"/>
      <protection locked="0"/>
    </xf>
    <xf numFmtId="0" fontId="7" fillId="0" borderId="0" xfId="1" applyNumberFormat="1" applyFont="1" applyFill="1" applyBorder="1" applyAlignment="1" applyProtection="1">
      <alignment horizontal="left" vertical="center" wrapText="1"/>
      <protection locked="0"/>
    </xf>
    <xf numFmtId="0" fontId="15" fillId="0" borderId="0" xfId="0" applyFont="1" applyAlignment="1">
      <alignment horizontal="left" vertical="top" wrapText="1"/>
    </xf>
    <xf numFmtId="0" fontId="0" fillId="0" borderId="9" xfId="0" applyBorder="1"/>
    <xf numFmtId="0" fontId="1" fillId="0" borderId="4" xfId="0" applyFont="1" applyBorder="1"/>
    <xf numFmtId="0" fontId="15" fillId="0" borderId="4" xfId="0" applyFont="1" applyBorder="1"/>
    <xf numFmtId="0" fontId="13" fillId="3" borderId="4" xfId="2" applyNumberFormat="1" applyFont="1" applyFill="1" applyBorder="1" applyAlignment="1">
      <alignment horizontal="left" vertical="center" wrapText="1"/>
    </xf>
    <xf numFmtId="0" fontId="14" fillId="3" borderId="4" xfId="2" applyNumberFormat="1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wrapText="1"/>
    </xf>
    <xf numFmtId="0" fontId="1" fillId="0" borderId="11" xfId="0" applyFont="1" applyFill="1" applyBorder="1" applyAlignment="1">
      <alignment wrapText="1"/>
    </xf>
    <xf numFmtId="0" fontId="5" fillId="0" borderId="12" xfId="0" applyFont="1" applyBorder="1" applyAlignment="1">
      <alignment horizontal="left" vertical="top" wrapText="1"/>
    </xf>
    <xf numFmtId="0" fontId="5" fillId="0" borderId="13" xfId="0" applyFont="1" applyBorder="1" applyAlignment="1">
      <alignment horizontal="left" vertical="top" wrapText="1"/>
    </xf>
    <xf numFmtId="0" fontId="5" fillId="0" borderId="12" xfId="0" applyFont="1" applyFill="1" applyBorder="1" applyAlignment="1">
      <alignment horizontal="left" vertical="top" wrapText="1"/>
    </xf>
    <xf numFmtId="0" fontId="5" fillId="0" borderId="12" xfId="0" applyFont="1" applyBorder="1" applyAlignment="1">
      <alignment horizontal="justify" vertical="center"/>
    </xf>
    <xf numFmtId="0" fontId="5" fillId="0" borderId="13" xfId="0" applyFont="1" applyBorder="1" applyAlignment="1">
      <alignment horizontal="justify" vertical="center"/>
    </xf>
    <xf numFmtId="0" fontId="5" fillId="0" borderId="12" xfId="0" applyFont="1" applyFill="1" applyBorder="1" applyAlignment="1">
      <alignment horizontal="justify" vertical="center"/>
    </xf>
    <xf numFmtId="0" fontId="11" fillId="0" borderId="12" xfId="0" applyNumberFormat="1" applyFont="1" applyFill="1" applyBorder="1" applyAlignment="1" applyProtection="1">
      <alignment horizontal="left" vertical="center" wrapText="1"/>
      <protection locked="0"/>
    </xf>
    <xf numFmtId="0" fontId="0" fillId="0" borderId="1" xfId="0" applyBorder="1"/>
    <xf numFmtId="0" fontId="5" fillId="0" borderId="1" xfId="0" applyFont="1" applyFill="1" applyBorder="1"/>
    <xf numFmtId="0" fontId="17" fillId="0" borderId="1" xfId="0" applyFont="1" applyBorder="1"/>
    <xf numFmtId="0" fontId="11" fillId="0" borderId="14" xfId="0" applyNumberFormat="1" applyFont="1" applyFill="1" applyBorder="1" applyAlignment="1" applyProtection="1">
      <alignment horizontal="left" vertical="center" wrapText="1"/>
      <protection locked="0"/>
    </xf>
    <xf numFmtId="0" fontId="15" fillId="4" borderId="14" xfId="0" applyFont="1" applyFill="1" applyBorder="1" applyAlignment="1">
      <alignment vertical="center"/>
    </xf>
    <xf numFmtId="0" fontId="15" fillId="5" borderId="15" xfId="0" applyFont="1" applyFill="1" applyBorder="1" applyAlignment="1">
      <alignment horizontal="justify" vertical="center"/>
    </xf>
    <xf numFmtId="0" fontId="5" fillId="0" borderId="15" xfId="0" applyFont="1" applyBorder="1" applyAlignment="1">
      <alignment horizontal="justify" vertical="center"/>
    </xf>
    <xf numFmtId="0" fontId="5" fillId="0" borderId="15" xfId="0" applyFont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0" fontId="0" fillId="0" borderId="10" xfId="0" applyBorder="1"/>
    <xf numFmtId="0" fontId="0" fillId="0" borderId="1" xfId="0" applyFill="1" applyBorder="1"/>
    <xf numFmtId="0" fontId="15" fillId="0" borderId="12" xfId="0" applyFont="1" applyBorder="1"/>
    <xf numFmtId="0" fontId="0" fillId="6" borderId="1" xfId="0" applyFill="1" applyBorder="1"/>
    <xf numFmtId="0" fontId="3" fillId="7" borderId="1" xfId="0" applyFont="1" applyFill="1" applyBorder="1" applyAlignment="1">
      <alignment horizontal="center" vertical="center" wrapText="1"/>
    </xf>
    <xf numFmtId="0" fontId="0" fillId="7" borderId="1" xfId="0" applyFill="1" applyBorder="1"/>
    <xf numFmtId="0" fontId="5" fillId="7" borderId="1" xfId="0" applyFont="1" applyFill="1" applyBorder="1"/>
    <xf numFmtId="0" fontId="0" fillId="7" borderId="0" xfId="0" applyFill="1"/>
    <xf numFmtId="0" fontId="3" fillId="8" borderId="1" xfId="0" applyFont="1" applyFill="1" applyBorder="1" applyAlignment="1">
      <alignment horizontal="center" vertical="center" wrapText="1"/>
    </xf>
    <xf numFmtId="0" fontId="0" fillId="8" borderId="1" xfId="0" applyFill="1" applyBorder="1"/>
    <xf numFmtId="0" fontId="5" fillId="8" borderId="1" xfId="0" applyFont="1" applyFill="1" applyBorder="1"/>
    <xf numFmtId="0" fontId="0" fillId="8" borderId="0" xfId="0" applyFill="1"/>
    <xf numFmtId="0" fontId="3" fillId="9" borderId="1" xfId="0" applyFont="1" applyFill="1" applyBorder="1" applyAlignment="1">
      <alignment horizontal="center" vertical="center" wrapText="1"/>
    </xf>
    <xf numFmtId="0" fontId="3" fillId="9" borderId="1" xfId="0" applyFont="1" applyFill="1" applyBorder="1" applyAlignment="1">
      <alignment horizontal="left" vertical="center" wrapText="1" indent="1"/>
    </xf>
    <xf numFmtId="0" fontId="0" fillId="9" borderId="1" xfId="0" applyFill="1" applyBorder="1"/>
    <xf numFmtId="0" fontId="5" fillId="9" borderId="1" xfId="0" applyFont="1" applyFill="1" applyBorder="1"/>
    <xf numFmtId="0" fontId="0" fillId="9" borderId="0" xfId="0" applyFill="1"/>
    <xf numFmtId="0" fontId="0" fillId="0" borderId="0" xfId="0" applyBorder="1"/>
    <xf numFmtId="0" fontId="1" fillId="0" borderId="1" xfId="0" applyFont="1" applyBorder="1"/>
    <xf numFmtId="0" fontId="0" fillId="0" borderId="4" xfId="0" applyBorder="1"/>
    <xf numFmtId="0" fontId="0" fillId="7" borderId="6" xfId="0" applyFill="1" applyBorder="1"/>
    <xf numFmtId="0" fontId="0" fillId="0" borderId="2" xfId="0" applyBorder="1"/>
    <xf numFmtId="0" fontId="0" fillId="0" borderId="7" xfId="0" applyBorder="1"/>
    <xf numFmtId="0" fontId="19" fillId="0" borderId="1" xfId="0" applyNumberFormat="1" applyFont="1" applyBorder="1" applyAlignment="1" applyProtection="1">
      <alignment horizontal="center" vertical="center"/>
      <protection locked="0"/>
    </xf>
    <xf numFmtId="0" fontId="19" fillId="0" borderId="1" xfId="0" applyNumberFormat="1" applyFont="1" applyBorder="1" applyAlignment="1" applyProtection="1">
      <alignment horizontal="center" vertical="center" textRotation="90"/>
      <protection locked="0"/>
    </xf>
    <xf numFmtId="0" fontId="19" fillId="0" borderId="1" xfId="0" applyNumberFormat="1" applyFont="1" applyBorder="1" applyAlignment="1" applyProtection="1">
      <alignment horizontal="left" vertical="center" textRotation="90"/>
      <protection locked="0"/>
    </xf>
    <xf numFmtId="0" fontId="19" fillId="10" borderId="1" xfId="0" applyNumberFormat="1" applyFont="1" applyFill="1" applyBorder="1" applyAlignment="1" applyProtection="1">
      <alignment horizontal="center" vertical="center"/>
      <protection locked="0"/>
    </xf>
    <xf numFmtId="0" fontId="19" fillId="10" borderId="1" xfId="0" applyNumberFormat="1" applyFont="1" applyFill="1" applyBorder="1" applyAlignment="1" applyProtection="1">
      <alignment horizontal="left" vertical="center"/>
      <protection locked="0"/>
    </xf>
    <xf numFmtId="0" fontId="19" fillId="0" borderId="0" xfId="0" applyFont="1" applyAlignment="1" applyProtection="1">
      <alignment horizontal="left" vertical="center"/>
      <protection locked="0"/>
    </xf>
    <xf numFmtId="0" fontId="19" fillId="0" borderId="0" xfId="0" applyFont="1" applyAlignment="1" applyProtection="1">
      <alignment horizontal="center" vertical="center"/>
      <protection locked="0"/>
    </xf>
    <xf numFmtId="0" fontId="19" fillId="0" borderId="0" xfId="0" applyFont="1" applyAlignment="1" applyProtection="1">
      <alignment horizontal="left" vertical="top" wrapText="1"/>
      <protection locked="0"/>
    </xf>
    <xf numFmtId="0" fontId="23" fillId="0" borderId="1" xfId="0" applyNumberFormat="1" applyFont="1" applyBorder="1" applyAlignment="1" applyProtection="1">
      <alignment horizontal="center" vertical="center"/>
      <protection locked="0"/>
    </xf>
    <xf numFmtId="0" fontId="19" fillId="0" borderId="1" xfId="0" applyNumberFormat="1" applyFont="1" applyFill="1" applyBorder="1" applyAlignment="1" applyProtection="1">
      <alignment horizontal="center" vertical="center"/>
      <protection locked="0"/>
    </xf>
    <xf numFmtId="0" fontId="20" fillId="0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Border="1"/>
    <xf numFmtId="0" fontId="5" fillId="0" borderId="11" xfId="0" applyFont="1" applyFill="1" applyBorder="1" applyAlignment="1">
      <alignment horizontal="left" wrapText="1"/>
    </xf>
    <xf numFmtId="0" fontId="27" fillId="10" borderId="0" xfId="0" applyFont="1" applyFill="1" applyBorder="1" applyAlignment="1" applyProtection="1">
      <alignment horizontal="center" vertical="center"/>
      <protection locked="0"/>
    </xf>
    <xf numFmtId="0" fontId="27" fillId="10" borderId="0" xfId="0" applyFont="1" applyFill="1" applyBorder="1" applyAlignment="1" applyProtection="1">
      <alignment horizontal="left" vertical="center"/>
      <protection locked="0"/>
    </xf>
    <xf numFmtId="0" fontId="30" fillId="10" borderId="0" xfId="0" applyFont="1" applyFill="1" applyBorder="1" applyAlignment="1" applyProtection="1">
      <alignment horizontal="left" vertical="center"/>
      <protection locked="0"/>
    </xf>
    <xf numFmtId="0" fontId="0" fillId="0" borderId="12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7" xfId="0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left" vertical="center" wrapText="1" indent="3"/>
    </xf>
    <xf numFmtId="0" fontId="1" fillId="0" borderId="0" xfId="0" applyFont="1" applyAlignment="1">
      <alignment horizontal="center"/>
    </xf>
    <xf numFmtId="0" fontId="1" fillId="0" borderId="16" xfId="0" applyFont="1" applyBorder="1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textRotation="90" wrapText="1"/>
    </xf>
    <xf numFmtId="0" fontId="4" fillId="0" borderId="1" xfId="0" applyFont="1" applyBorder="1" applyAlignment="1">
      <alignment horizontal="center" vertical="center" wrapText="1"/>
    </xf>
    <xf numFmtId="0" fontId="20" fillId="0" borderId="1" xfId="0" applyNumberFormat="1" applyFont="1" applyFill="1" applyBorder="1" applyAlignment="1" applyProtection="1">
      <alignment horizontal="center" vertical="center"/>
      <protection locked="0"/>
    </xf>
    <xf numFmtId="0" fontId="21" fillId="0" borderId="1" xfId="0" applyNumberFormat="1" applyFont="1" applyFill="1" applyBorder="1" applyAlignment="1" applyProtection="1">
      <alignment horizontal="center" vertical="center"/>
      <protection locked="0"/>
    </xf>
    <xf numFmtId="0" fontId="19" fillId="0" borderId="1" xfId="0" applyNumberFormat="1" applyFont="1" applyFill="1" applyBorder="1" applyAlignment="1" applyProtection="1">
      <alignment horizontal="center" vertical="center"/>
      <protection locked="0"/>
    </xf>
    <xf numFmtId="0" fontId="25" fillId="0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1" xfId="0" applyNumberFormat="1" applyFont="1" applyFill="1" applyBorder="1" applyAlignment="1" applyProtection="1">
      <alignment horizontal="center" vertical="center"/>
      <protection locked="0"/>
    </xf>
    <xf numFmtId="0" fontId="24" fillId="0" borderId="1" xfId="0" applyNumberFormat="1" applyFont="1" applyBorder="1" applyAlignment="1" applyProtection="1">
      <alignment horizontal="center" vertical="center"/>
      <protection locked="0"/>
    </xf>
    <xf numFmtId="0" fontId="19" fillId="0" borderId="1" xfId="0" applyNumberFormat="1" applyFont="1" applyBorder="1" applyAlignment="1" applyProtection="1">
      <alignment horizontal="center" vertical="center" wrapText="1"/>
      <protection locked="0"/>
    </xf>
    <xf numFmtId="0" fontId="0" fillId="0" borderId="0" xfId="0"/>
    <xf numFmtId="0" fontId="19" fillId="0" borderId="0" xfId="0" applyFont="1" applyAlignment="1" applyProtection="1">
      <alignment horizontal="left" vertical="center"/>
      <protection locked="0"/>
    </xf>
    <xf numFmtId="0" fontId="18" fillId="0" borderId="0" xfId="0" applyFont="1" applyAlignment="1" applyProtection="1">
      <alignment horizontal="left" vertical="top"/>
      <protection locked="0"/>
    </xf>
    <xf numFmtId="0" fontId="19" fillId="0" borderId="1" xfId="0" applyNumberFormat="1" applyFont="1" applyBorder="1" applyAlignment="1" applyProtection="1">
      <alignment horizontal="center" vertical="center"/>
      <protection locked="0"/>
    </xf>
    <xf numFmtId="0" fontId="22" fillId="0" borderId="0" xfId="0" applyFont="1" applyAlignment="1" applyProtection="1">
      <alignment horizontal="left" vertical="top"/>
      <protection locked="0"/>
    </xf>
    <xf numFmtId="0" fontId="19" fillId="0" borderId="0" xfId="0" applyFont="1" applyAlignment="1" applyProtection="1">
      <alignment horizontal="left" vertical="top" wrapText="1"/>
      <protection locked="0"/>
    </xf>
    <xf numFmtId="0" fontId="19" fillId="0" borderId="0" xfId="0" applyFont="1" applyAlignment="1" applyProtection="1">
      <alignment horizontal="center" vertical="center"/>
      <protection locked="0"/>
    </xf>
    <xf numFmtId="0" fontId="19" fillId="0" borderId="0" xfId="0" applyFont="1" applyFill="1" applyAlignment="1" applyProtection="1">
      <alignment horizontal="center" vertical="center"/>
      <protection locked="0"/>
    </xf>
    <xf numFmtId="0" fontId="20" fillId="10" borderId="1" xfId="0" applyNumberFormat="1" applyFont="1" applyFill="1" applyBorder="1" applyAlignment="1" applyProtection="1">
      <alignment horizontal="center" vertical="center"/>
      <protection locked="0"/>
    </xf>
    <xf numFmtId="0" fontId="19" fillId="0" borderId="2" xfId="0" applyNumberFormat="1" applyFont="1" applyBorder="1" applyAlignment="1" applyProtection="1">
      <alignment horizontal="center" vertical="center" textRotation="90"/>
      <protection locked="0"/>
    </xf>
    <xf numFmtId="0" fontId="19" fillId="0" borderId="7" xfId="0" applyNumberFormat="1" applyFont="1" applyBorder="1" applyAlignment="1" applyProtection="1">
      <alignment horizontal="center" vertical="center" textRotation="90"/>
      <protection locked="0"/>
    </xf>
    <xf numFmtId="0" fontId="18" fillId="0" borderId="0" xfId="0" applyFont="1" applyAlignment="1" applyProtection="1">
      <alignment horizontal="left" vertical="center"/>
      <protection locked="0"/>
    </xf>
    <xf numFmtId="0" fontId="30" fillId="10" borderId="0" xfId="0" applyFont="1" applyFill="1" applyBorder="1" applyAlignment="1" applyProtection="1">
      <alignment horizontal="left" vertical="center"/>
      <protection locked="0"/>
    </xf>
    <xf numFmtId="0" fontId="33" fillId="10" borderId="16" xfId="0" applyNumberFormat="1" applyFont="1" applyFill="1" applyBorder="1" applyAlignment="1" applyProtection="1">
      <alignment horizontal="left" vertical="center" wrapText="1"/>
      <protection locked="0"/>
    </xf>
    <xf numFmtId="0" fontId="29" fillId="10" borderId="0" xfId="0" applyFont="1" applyFill="1" applyBorder="1" applyAlignment="1" applyProtection="1">
      <alignment horizontal="left" vertical="top"/>
      <protection locked="0"/>
    </xf>
    <xf numFmtId="0" fontId="34" fillId="10" borderId="0" xfId="0" applyFont="1" applyFill="1" applyBorder="1" applyAlignment="1" applyProtection="1">
      <alignment horizontal="right" vertical="center"/>
      <protection locked="0"/>
    </xf>
    <xf numFmtId="14" fontId="12" fillId="10" borderId="16" xfId="0" applyNumberFormat="1" applyFont="1" applyFill="1" applyBorder="1" applyAlignment="1" applyProtection="1">
      <alignment horizontal="center" vertical="center"/>
      <protection locked="0"/>
    </xf>
    <xf numFmtId="0" fontId="12" fillId="10" borderId="16" xfId="0" applyNumberFormat="1" applyFont="1" applyFill="1" applyBorder="1" applyAlignment="1" applyProtection="1">
      <alignment horizontal="center" vertical="center"/>
      <protection locked="0"/>
    </xf>
    <xf numFmtId="0" fontId="32" fillId="10" borderId="16" xfId="0" applyNumberFormat="1" applyFont="1" applyFill="1" applyBorder="1" applyAlignment="1" applyProtection="1">
      <alignment horizontal="left" vertical="center"/>
      <protection locked="0"/>
    </xf>
    <xf numFmtId="0" fontId="31" fillId="10" borderId="16" xfId="0" applyNumberFormat="1" applyFont="1" applyFill="1" applyBorder="1" applyAlignment="1" applyProtection="1">
      <alignment horizontal="left" vertical="center"/>
      <protection locked="0"/>
    </xf>
    <xf numFmtId="0" fontId="31" fillId="10" borderId="16" xfId="0" applyNumberFormat="1" applyFont="1" applyFill="1" applyBorder="1" applyAlignment="1" applyProtection="1">
      <alignment horizontal="left" vertical="center" wrapText="1"/>
      <protection locked="0"/>
    </xf>
    <xf numFmtId="0" fontId="12" fillId="10" borderId="16" xfId="0" applyNumberFormat="1" applyFont="1" applyFill="1" applyBorder="1" applyAlignment="1" applyProtection="1">
      <alignment horizontal="left" vertical="center"/>
      <protection locked="0"/>
    </xf>
    <xf numFmtId="0" fontId="11" fillId="10" borderId="0" xfId="0" applyFont="1" applyFill="1" applyBorder="1" applyAlignment="1" applyProtection="1">
      <alignment horizontal="center" vertical="center" wrapText="1"/>
      <protection locked="0"/>
    </xf>
    <xf numFmtId="0" fontId="12" fillId="10" borderId="16" xfId="0" applyNumberFormat="1" applyFont="1" applyFill="1" applyBorder="1" applyAlignment="1" applyProtection="1">
      <alignment horizontal="center" vertical="center" wrapText="1"/>
      <protection locked="0"/>
    </xf>
    <xf numFmtId="0" fontId="27" fillId="0" borderId="0" xfId="0" applyFont="1"/>
    <xf numFmtId="0" fontId="29" fillId="10" borderId="0" xfId="0" applyFont="1" applyFill="1" applyBorder="1" applyAlignment="1" applyProtection="1">
      <alignment horizontal="center" vertical="top"/>
      <protection locked="0"/>
    </xf>
    <xf numFmtId="0" fontId="30" fillId="10" borderId="0" xfId="0" applyFont="1" applyFill="1" applyBorder="1" applyAlignment="1" applyProtection="1">
      <alignment horizontal="center" vertical="center"/>
      <protection locked="0"/>
    </xf>
    <xf numFmtId="0" fontId="33" fillId="10" borderId="16" xfId="0" applyNumberFormat="1" applyFont="1" applyFill="1" applyBorder="1" applyAlignment="1" applyProtection="1">
      <alignment horizontal="left" vertical="center"/>
      <protection locked="0"/>
    </xf>
    <xf numFmtId="0" fontId="26" fillId="10" borderId="0" xfId="0" applyFont="1" applyFill="1" applyBorder="1" applyAlignment="1" applyProtection="1">
      <alignment horizontal="center" vertical="center"/>
      <protection locked="0"/>
    </xf>
    <xf numFmtId="0" fontId="28" fillId="10" borderId="0" xfId="0" applyFont="1" applyFill="1" applyBorder="1" applyAlignment="1" applyProtection="1">
      <alignment horizontal="center"/>
      <protection locked="0"/>
    </xf>
    <xf numFmtId="0" fontId="11" fillId="10" borderId="16" xfId="0" applyNumberFormat="1" applyFont="1" applyFill="1" applyBorder="1" applyAlignment="1" applyProtection="1">
      <alignment horizontal="center" vertical="center" wrapText="1"/>
      <protection locked="0"/>
    </xf>
    <xf numFmtId="0" fontId="11" fillId="10" borderId="0" xfId="0" applyFont="1" applyFill="1" applyBorder="1" applyAlignment="1" applyProtection="1">
      <alignment horizontal="center" vertical="top"/>
      <protection locked="0"/>
    </xf>
  </cellXfs>
  <cellStyles count="3">
    <cellStyle name="Обычный" xfId="0" builtinId="0"/>
    <cellStyle name="Обычный 2" xfId="2" xr:uid="{00000000-0005-0000-0000-000001000000}"/>
    <cellStyle name="Обычный 4" xfId="1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16"/>
  <sheetViews>
    <sheetView topLeftCell="A67" zoomScaleNormal="100" workbookViewId="0">
      <selection activeCell="B80" sqref="B80"/>
    </sheetView>
  </sheetViews>
  <sheetFormatPr defaultRowHeight="15" x14ac:dyDescent="0.25"/>
  <cols>
    <col min="1" max="1" width="11" customWidth="1"/>
    <col min="2" max="2" width="31.28515625" customWidth="1"/>
    <col min="16" max="16" width="9.140625" customWidth="1"/>
  </cols>
  <sheetData>
    <row r="1" spans="1:24" x14ac:dyDescent="0.25">
      <c r="F1" s="81" t="s">
        <v>157</v>
      </c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</row>
    <row r="2" spans="1:24" x14ac:dyDescent="0.25">
      <c r="F2" s="82" t="s">
        <v>331</v>
      </c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</row>
    <row r="3" spans="1:24" ht="15" customHeight="1" x14ac:dyDescent="0.25">
      <c r="A3" s="77" t="s">
        <v>0</v>
      </c>
      <c r="B3" s="77" t="s">
        <v>1</v>
      </c>
      <c r="C3" s="78" t="s">
        <v>2</v>
      </c>
      <c r="D3" s="79" t="s">
        <v>3</v>
      </c>
      <c r="E3" s="77" t="s">
        <v>4</v>
      </c>
      <c r="F3" s="78" t="s">
        <v>5</v>
      </c>
      <c r="G3" s="78"/>
      <c r="H3" s="78"/>
      <c r="I3" s="78"/>
      <c r="J3" s="78"/>
      <c r="K3" s="78"/>
      <c r="L3" s="78"/>
      <c r="M3" s="78" t="s">
        <v>6</v>
      </c>
      <c r="N3" s="78"/>
      <c r="O3" s="78"/>
      <c r="P3" s="78"/>
      <c r="Q3" s="78"/>
      <c r="R3" s="78"/>
      <c r="S3" s="78"/>
      <c r="T3" s="78"/>
      <c r="U3" s="78"/>
      <c r="V3" s="78"/>
      <c r="W3" s="78"/>
      <c r="X3" s="78"/>
    </row>
    <row r="4" spans="1:24" x14ac:dyDescent="0.25">
      <c r="A4" s="77"/>
      <c r="B4" s="77"/>
      <c r="C4" s="78"/>
      <c r="D4" s="79"/>
      <c r="E4" s="77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  <c r="X4" s="78"/>
    </row>
    <row r="5" spans="1:24" x14ac:dyDescent="0.25">
      <c r="A5" s="77"/>
      <c r="B5" s="77"/>
      <c r="C5" s="78"/>
      <c r="D5" s="79"/>
      <c r="E5" s="77"/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  <c r="R5" s="78"/>
      <c r="S5" s="78"/>
      <c r="T5" s="78"/>
      <c r="U5" s="78"/>
      <c r="V5" s="78"/>
      <c r="W5" s="78"/>
      <c r="X5" s="78"/>
    </row>
    <row r="6" spans="1:24" x14ac:dyDescent="0.25">
      <c r="A6" s="77"/>
      <c r="B6" s="77"/>
      <c r="C6" s="78"/>
      <c r="D6" s="79"/>
      <c r="E6" s="77"/>
      <c r="F6" s="78" t="s">
        <v>7</v>
      </c>
      <c r="G6" s="78"/>
      <c r="H6" s="78"/>
      <c r="I6" s="78"/>
      <c r="J6" s="78"/>
      <c r="K6" s="78"/>
      <c r="L6" s="78"/>
      <c r="M6" s="87" t="s">
        <v>8</v>
      </c>
      <c r="N6" s="88"/>
      <c r="O6" s="88"/>
      <c r="P6" s="89"/>
      <c r="Q6" s="87" t="s">
        <v>9</v>
      </c>
      <c r="R6" s="88"/>
      <c r="S6" s="88"/>
      <c r="T6" s="89"/>
      <c r="U6" s="87" t="s">
        <v>10</v>
      </c>
      <c r="V6" s="88"/>
      <c r="W6" s="88"/>
      <c r="X6" s="89"/>
    </row>
    <row r="7" spans="1:24" ht="15" customHeight="1" x14ac:dyDescent="0.25">
      <c r="A7" s="77"/>
      <c r="B7" s="77"/>
      <c r="C7" s="78"/>
      <c r="D7" s="79"/>
      <c r="E7" s="77"/>
      <c r="F7" s="78" t="s">
        <v>11</v>
      </c>
      <c r="G7" s="80" t="s">
        <v>12</v>
      </c>
      <c r="H7" s="80"/>
      <c r="I7" s="80"/>
      <c r="J7" s="80"/>
      <c r="K7" s="80"/>
      <c r="L7" s="90" t="s">
        <v>13</v>
      </c>
      <c r="M7" s="86" t="s">
        <v>14</v>
      </c>
      <c r="N7" s="83" t="s">
        <v>15</v>
      </c>
      <c r="O7" s="86" t="s">
        <v>16</v>
      </c>
      <c r="P7" s="83" t="s">
        <v>17</v>
      </c>
      <c r="Q7" s="86" t="s">
        <v>14</v>
      </c>
      <c r="R7" s="83" t="s">
        <v>18</v>
      </c>
      <c r="S7" s="86" t="s">
        <v>20</v>
      </c>
      <c r="T7" s="83" t="s">
        <v>19</v>
      </c>
      <c r="U7" s="86" t="s">
        <v>14</v>
      </c>
      <c r="V7" s="83" t="s">
        <v>18</v>
      </c>
      <c r="W7" s="86" t="s">
        <v>302</v>
      </c>
      <c r="X7" s="83" t="s">
        <v>18</v>
      </c>
    </row>
    <row r="8" spans="1:24" x14ac:dyDescent="0.25">
      <c r="A8" s="77"/>
      <c r="B8" s="77"/>
      <c r="C8" s="78"/>
      <c r="D8" s="79"/>
      <c r="E8" s="77"/>
      <c r="F8" s="78"/>
      <c r="G8" s="90" t="s">
        <v>21</v>
      </c>
      <c r="H8" s="90" t="s">
        <v>22</v>
      </c>
      <c r="I8" s="90" t="s">
        <v>23</v>
      </c>
      <c r="J8" s="91" t="s">
        <v>24</v>
      </c>
      <c r="K8" s="91"/>
      <c r="L8" s="90"/>
      <c r="M8" s="86"/>
      <c r="N8" s="84"/>
      <c r="O8" s="86"/>
      <c r="P8" s="84"/>
      <c r="Q8" s="86"/>
      <c r="R8" s="84"/>
      <c r="S8" s="86"/>
      <c r="T8" s="84"/>
      <c r="U8" s="86"/>
      <c r="V8" s="84"/>
      <c r="W8" s="86"/>
      <c r="X8" s="84"/>
    </row>
    <row r="9" spans="1:24" x14ac:dyDescent="0.25">
      <c r="A9" s="77"/>
      <c r="B9" s="77"/>
      <c r="C9" s="78"/>
      <c r="D9" s="79"/>
      <c r="E9" s="77"/>
      <c r="F9" s="78"/>
      <c r="G9" s="90"/>
      <c r="H9" s="90"/>
      <c r="I9" s="90"/>
      <c r="J9" s="91" t="s">
        <v>25</v>
      </c>
      <c r="K9" s="91"/>
      <c r="L9" s="90"/>
      <c r="M9" s="86"/>
      <c r="N9" s="84"/>
      <c r="O9" s="86"/>
      <c r="P9" s="84"/>
      <c r="Q9" s="86"/>
      <c r="R9" s="84"/>
      <c r="S9" s="86"/>
      <c r="T9" s="84"/>
      <c r="U9" s="86"/>
      <c r="V9" s="84"/>
      <c r="W9" s="86"/>
      <c r="X9" s="84"/>
    </row>
    <row r="10" spans="1:24" ht="26.25" x14ac:dyDescent="0.25">
      <c r="A10" s="77"/>
      <c r="B10" s="77"/>
      <c r="C10" s="78"/>
      <c r="D10" s="79"/>
      <c r="E10" s="77"/>
      <c r="F10" s="78"/>
      <c r="G10" s="90"/>
      <c r="H10" s="90"/>
      <c r="I10" s="90"/>
      <c r="J10" s="1" t="s">
        <v>26</v>
      </c>
      <c r="K10" s="1" t="s">
        <v>27</v>
      </c>
      <c r="L10" s="90"/>
      <c r="M10" s="86"/>
      <c r="N10" s="85"/>
      <c r="O10" s="86"/>
      <c r="P10" s="85"/>
      <c r="Q10" s="86"/>
      <c r="R10" s="85"/>
      <c r="S10" s="86"/>
      <c r="T10" s="85"/>
      <c r="U10" s="86"/>
      <c r="V10" s="85"/>
      <c r="W10" s="86"/>
      <c r="X10" s="85"/>
    </row>
    <row r="11" spans="1:24" x14ac:dyDescent="0.25">
      <c r="A11" s="2">
        <v>1</v>
      </c>
      <c r="B11" s="2">
        <v>2</v>
      </c>
      <c r="C11" s="2">
        <v>3</v>
      </c>
      <c r="D11" s="2">
        <v>4</v>
      </c>
      <c r="E11" s="2">
        <v>5</v>
      </c>
      <c r="F11" s="2">
        <v>6</v>
      </c>
      <c r="G11" s="2">
        <v>7</v>
      </c>
      <c r="H11" s="2">
        <v>8</v>
      </c>
      <c r="I11" s="2">
        <v>9</v>
      </c>
      <c r="J11" s="2">
        <v>10</v>
      </c>
      <c r="K11" s="2">
        <v>11</v>
      </c>
      <c r="L11" s="2">
        <v>12</v>
      </c>
      <c r="M11" s="39">
        <v>13</v>
      </c>
      <c r="N11" s="39"/>
      <c r="O11" s="39">
        <v>14</v>
      </c>
      <c r="P11" s="39"/>
      <c r="Q11" s="43">
        <v>15</v>
      </c>
      <c r="R11" s="43"/>
      <c r="S11" s="43">
        <v>16</v>
      </c>
      <c r="T11" s="43"/>
      <c r="U11" s="47">
        <v>17</v>
      </c>
      <c r="V11" s="47"/>
      <c r="W11" s="48">
        <v>18</v>
      </c>
      <c r="X11" s="48"/>
    </row>
    <row r="12" spans="1:24" x14ac:dyDescent="0.25">
      <c r="B12" s="12" t="s">
        <v>28</v>
      </c>
      <c r="C12" s="25"/>
      <c r="D12" s="25">
        <f>SUM(D15:D39)</f>
        <v>1483</v>
      </c>
      <c r="E12" s="25">
        <f>SUM(E14:E38)</f>
        <v>93</v>
      </c>
      <c r="F12" s="25">
        <v>1395</v>
      </c>
      <c r="G12" s="25">
        <f>G15+G16+G18+G20+G21+G23+G21+G23+G24+G25+G27+G28+G27+G28+G29+G31+G32+G35+G36</f>
        <v>833</v>
      </c>
      <c r="H12" s="25">
        <f>H15+H16+H18+H20+H21+H23+H24+H25+H27+H28+H29+H31+H32+H35+H36+H38</f>
        <v>813</v>
      </c>
      <c r="I12" s="25"/>
      <c r="J12" s="25">
        <v>6</v>
      </c>
      <c r="K12" s="25">
        <v>12</v>
      </c>
      <c r="L12" s="25"/>
      <c r="M12" s="40">
        <f>M15+M16+M18+M20+M21+M23+M24+M25+M27+M28+M29+M31+M32+M35+M36+M38</f>
        <v>619</v>
      </c>
      <c r="N12" s="40">
        <v>27</v>
      </c>
      <c r="O12" s="40">
        <f>O15+O16+O18+O20+O21+O23+O24+O25+O27+O28+O29+O31+O32+O35+O36+O38</f>
        <v>760</v>
      </c>
      <c r="P12" s="40">
        <v>66</v>
      </c>
      <c r="Q12" s="44"/>
      <c r="R12" s="44"/>
      <c r="S12" s="44"/>
      <c r="T12" s="44"/>
      <c r="U12" s="49"/>
      <c r="V12" s="49"/>
      <c r="W12" s="49"/>
      <c r="X12" s="49"/>
    </row>
    <row r="13" spans="1:24" x14ac:dyDescent="0.25">
      <c r="B13" s="13" t="s">
        <v>29</v>
      </c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40"/>
      <c r="N13" s="40"/>
      <c r="O13" s="40"/>
      <c r="P13" s="40"/>
      <c r="Q13" s="44"/>
      <c r="R13" s="44"/>
      <c r="S13" s="44"/>
      <c r="T13" s="44"/>
      <c r="U13" s="49"/>
      <c r="V13" s="49"/>
      <c r="W13" s="49"/>
      <c r="X13" s="49"/>
    </row>
    <row r="14" spans="1:24" x14ac:dyDescent="0.25">
      <c r="B14" s="5" t="s">
        <v>30</v>
      </c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40"/>
      <c r="N14" s="40"/>
      <c r="O14" s="40"/>
      <c r="P14" s="40"/>
      <c r="Q14" s="44"/>
      <c r="R14" s="44"/>
      <c r="S14" s="44"/>
      <c r="T14" s="44"/>
      <c r="U14" s="49"/>
      <c r="V14" s="49"/>
      <c r="W14" s="49"/>
      <c r="X14" s="49"/>
    </row>
    <row r="15" spans="1:24" x14ac:dyDescent="0.25">
      <c r="A15" s="4" t="s">
        <v>31</v>
      </c>
      <c r="B15" s="6" t="s">
        <v>33</v>
      </c>
      <c r="C15" s="3" t="s">
        <v>34</v>
      </c>
      <c r="D15" s="3">
        <f>SUM(E15:F15)</f>
        <v>96</v>
      </c>
      <c r="E15" s="3">
        <v>18</v>
      </c>
      <c r="F15" s="3">
        <v>78</v>
      </c>
      <c r="G15" s="3">
        <v>39</v>
      </c>
      <c r="H15" s="3">
        <v>39</v>
      </c>
      <c r="I15" s="3"/>
      <c r="J15" s="3">
        <v>2</v>
      </c>
      <c r="K15" s="3">
        <v>4</v>
      </c>
      <c r="L15" s="3"/>
      <c r="M15" s="41">
        <v>34</v>
      </c>
      <c r="N15" s="41">
        <v>9</v>
      </c>
      <c r="O15" s="41">
        <v>44</v>
      </c>
      <c r="P15" s="40">
        <v>9</v>
      </c>
      <c r="Q15" s="44"/>
      <c r="R15" s="44"/>
      <c r="S15" s="44"/>
      <c r="T15" s="44"/>
      <c r="U15" s="49"/>
      <c r="V15" s="49"/>
      <c r="W15" s="49"/>
      <c r="X15" s="49"/>
    </row>
    <row r="16" spans="1:24" x14ac:dyDescent="0.25">
      <c r="A16" s="4" t="s">
        <v>32</v>
      </c>
      <c r="B16" s="6" t="s">
        <v>35</v>
      </c>
      <c r="C16" s="3" t="s">
        <v>36</v>
      </c>
      <c r="D16" s="3">
        <v>117</v>
      </c>
      <c r="E16" s="3">
        <v>0</v>
      </c>
      <c r="F16" s="3">
        <v>117</v>
      </c>
      <c r="G16" s="3">
        <v>59</v>
      </c>
      <c r="H16" s="3">
        <v>58</v>
      </c>
      <c r="I16" s="3"/>
      <c r="J16" s="3">
        <v>0</v>
      </c>
      <c r="K16" s="3">
        <v>0</v>
      </c>
      <c r="L16" s="3"/>
      <c r="M16" s="41">
        <v>51</v>
      </c>
      <c r="N16" s="41">
        <v>0</v>
      </c>
      <c r="O16" s="41">
        <v>66</v>
      </c>
      <c r="P16" s="40">
        <v>0</v>
      </c>
      <c r="Q16" s="44"/>
      <c r="R16" s="44"/>
      <c r="S16" s="44"/>
      <c r="T16" s="44"/>
      <c r="U16" s="49"/>
      <c r="V16" s="49"/>
      <c r="W16" s="49"/>
      <c r="X16" s="49"/>
    </row>
    <row r="17" spans="1:24" x14ac:dyDescent="0.25">
      <c r="B17" s="5" t="s">
        <v>37</v>
      </c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40"/>
      <c r="N17" s="40"/>
      <c r="O17" s="40"/>
      <c r="P17" s="40"/>
      <c r="Q17" s="44"/>
      <c r="R17" s="44"/>
      <c r="S17" s="44"/>
      <c r="T17" s="44"/>
      <c r="U17" s="49"/>
      <c r="V17" s="49"/>
      <c r="W17" s="49"/>
      <c r="X17" s="49"/>
    </row>
    <row r="18" spans="1:24" x14ac:dyDescent="0.25">
      <c r="A18" s="4" t="s">
        <v>58</v>
      </c>
      <c r="B18" s="6" t="s">
        <v>38</v>
      </c>
      <c r="C18" s="3" t="s">
        <v>36</v>
      </c>
      <c r="D18" s="3">
        <v>78</v>
      </c>
      <c r="E18" s="3">
        <v>0</v>
      </c>
      <c r="F18" s="3">
        <v>78</v>
      </c>
      <c r="G18" s="3">
        <v>4</v>
      </c>
      <c r="H18" s="3">
        <v>74</v>
      </c>
      <c r="I18" s="3"/>
      <c r="J18" s="3">
        <v>0</v>
      </c>
      <c r="K18" s="3">
        <v>0</v>
      </c>
      <c r="L18" s="3"/>
      <c r="M18" s="41">
        <v>34</v>
      </c>
      <c r="N18" s="41">
        <v>0</v>
      </c>
      <c r="O18" s="41">
        <v>44</v>
      </c>
      <c r="P18" s="40">
        <v>0</v>
      </c>
      <c r="Q18" s="44"/>
      <c r="R18" s="44"/>
      <c r="S18" s="44"/>
      <c r="T18" s="44"/>
      <c r="U18" s="49"/>
      <c r="V18" s="49"/>
      <c r="W18" s="49"/>
      <c r="X18" s="49"/>
    </row>
    <row r="19" spans="1:24" ht="30" x14ac:dyDescent="0.25">
      <c r="B19" s="9" t="s">
        <v>39</v>
      </c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40"/>
      <c r="N19" s="40"/>
      <c r="O19" s="40"/>
      <c r="P19" s="40"/>
      <c r="Q19" s="44"/>
      <c r="R19" s="44"/>
      <c r="S19" s="44"/>
      <c r="T19" s="44"/>
      <c r="U19" s="49"/>
      <c r="V19" s="49"/>
      <c r="W19" s="49"/>
      <c r="X19" s="49"/>
    </row>
    <row r="20" spans="1:24" x14ac:dyDescent="0.25">
      <c r="A20" s="4" t="s">
        <v>155</v>
      </c>
      <c r="B20" s="7" t="s">
        <v>40</v>
      </c>
      <c r="C20" s="3" t="s">
        <v>34</v>
      </c>
      <c r="D20" s="3">
        <f>SUM(E20:F20)</f>
        <v>279</v>
      </c>
      <c r="E20" s="3">
        <v>18</v>
      </c>
      <c r="F20" s="3">
        <v>261</v>
      </c>
      <c r="G20" s="3">
        <v>158</v>
      </c>
      <c r="H20" s="3">
        <v>159</v>
      </c>
      <c r="I20" s="3"/>
      <c r="J20" s="3">
        <v>2</v>
      </c>
      <c r="K20" s="3">
        <v>4</v>
      </c>
      <c r="L20" s="3"/>
      <c r="M20" s="41">
        <v>121</v>
      </c>
      <c r="N20" s="41">
        <v>9</v>
      </c>
      <c r="O20" s="41">
        <v>172</v>
      </c>
      <c r="P20" s="40">
        <v>9</v>
      </c>
      <c r="Q20" s="44"/>
      <c r="R20" s="44"/>
      <c r="S20" s="44"/>
      <c r="T20" s="44"/>
      <c r="U20" s="49"/>
      <c r="V20" s="49"/>
      <c r="W20" s="49"/>
      <c r="X20" s="49"/>
    </row>
    <row r="21" spans="1:24" x14ac:dyDescent="0.25">
      <c r="A21" s="4" t="s">
        <v>59</v>
      </c>
      <c r="B21" s="6" t="s">
        <v>41</v>
      </c>
      <c r="C21" s="3" t="s">
        <v>36</v>
      </c>
      <c r="D21" s="3">
        <v>78</v>
      </c>
      <c r="E21" s="3">
        <v>0</v>
      </c>
      <c r="F21" s="3">
        <v>78</v>
      </c>
      <c r="G21" s="3">
        <v>39</v>
      </c>
      <c r="H21" s="3">
        <v>39</v>
      </c>
      <c r="I21" s="3"/>
      <c r="J21" s="3">
        <v>0</v>
      </c>
      <c r="K21" s="3">
        <v>0</v>
      </c>
      <c r="L21" s="3"/>
      <c r="M21" s="41">
        <v>34</v>
      </c>
      <c r="N21" s="41">
        <v>0</v>
      </c>
      <c r="O21" s="41">
        <v>44</v>
      </c>
      <c r="P21" s="40">
        <v>0</v>
      </c>
      <c r="Q21" s="44"/>
      <c r="R21" s="44"/>
      <c r="S21" s="44"/>
      <c r="T21" s="44"/>
      <c r="U21" s="49"/>
      <c r="V21" s="49"/>
      <c r="W21" s="49"/>
      <c r="X21" s="49"/>
    </row>
    <row r="22" spans="1:24" ht="30" x14ac:dyDescent="0.25">
      <c r="B22" s="9" t="s">
        <v>42</v>
      </c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40"/>
      <c r="N22" s="40"/>
      <c r="O22" s="40"/>
      <c r="P22" s="40"/>
      <c r="Q22" s="44"/>
      <c r="R22" s="44"/>
      <c r="S22" s="44"/>
      <c r="T22" s="44"/>
      <c r="U22" s="49"/>
      <c r="V22" s="49"/>
      <c r="W22" s="49"/>
      <c r="X22" s="49"/>
    </row>
    <row r="23" spans="1:24" x14ac:dyDescent="0.25">
      <c r="A23" s="4" t="s">
        <v>60</v>
      </c>
      <c r="B23" s="6" t="s">
        <v>43</v>
      </c>
      <c r="C23" s="3" t="s">
        <v>36</v>
      </c>
      <c r="D23" s="3">
        <v>150</v>
      </c>
      <c r="E23" s="3">
        <v>0</v>
      </c>
      <c r="F23" s="3">
        <v>150</v>
      </c>
      <c r="G23" s="3">
        <v>75</v>
      </c>
      <c r="H23" s="3">
        <v>75</v>
      </c>
      <c r="I23" s="3"/>
      <c r="J23" s="3">
        <v>0</v>
      </c>
      <c r="K23" s="3">
        <v>0</v>
      </c>
      <c r="L23" s="3"/>
      <c r="M23" s="41">
        <v>58</v>
      </c>
      <c r="N23" s="41">
        <v>0</v>
      </c>
      <c r="O23" s="41">
        <v>92</v>
      </c>
      <c r="P23" s="40">
        <v>0</v>
      </c>
      <c r="Q23" s="44"/>
      <c r="R23" s="44"/>
      <c r="S23" s="44"/>
      <c r="T23" s="44"/>
      <c r="U23" s="49"/>
      <c r="V23" s="49"/>
      <c r="W23" s="49"/>
      <c r="X23" s="49"/>
    </row>
    <row r="24" spans="1:24" x14ac:dyDescent="0.25">
      <c r="A24" s="4" t="s">
        <v>61</v>
      </c>
      <c r="B24" s="6" t="s">
        <v>44</v>
      </c>
      <c r="C24" s="3" t="s">
        <v>36</v>
      </c>
      <c r="D24" s="3">
        <v>78</v>
      </c>
      <c r="E24" s="3">
        <v>0</v>
      </c>
      <c r="F24" s="3">
        <v>78</v>
      </c>
      <c r="G24" s="3">
        <v>39</v>
      </c>
      <c r="H24" s="3">
        <v>39</v>
      </c>
      <c r="I24" s="3"/>
      <c r="J24" s="3">
        <v>0</v>
      </c>
      <c r="K24" s="3">
        <v>0</v>
      </c>
      <c r="L24" s="3"/>
      <c r="M24" s="41">
        <v>34</v>
      </c>
      <c r="N24" s="41">
        <v>0</v>
      </c>
      <c r="O24" s="41">
        <v>44</v>
      </c>
      <c r="P24" s="40">
        <v>0</v>
      </c>
      <c r="Q24" s="44"/>
      <c r="R24" s="44"/>
      <c r="S24" s="44"/>
      <c r="T24" s="44"/>
      <c r="U24" s="49"/>
      <c r="V24" s="49"/>
      <c r="W24" s="49"/>
      <c r="X24" s="49"/>
    </row>
    <row r="25" spans="1:24" x14ac:dyDescent="0.25">
      <c r="A25" s="4" t="s">
        <v>62</v>
      </c>
      <c r="B25" s="6" t="s">
        <v>45</v>
      </c>
      <c r="C25" s="3" t="s">
        <v>36</v>
      </c>
      <c r="D25" s="3">
        <v>39</v>
      </c>
      <c r="E25" s="3">
        <v>0</v>
      </c>
      <c r="F25" s="3">
        <v>39</v>
      </c>
      <c r="G25" s="3">
        <v>19</v>
      </c>
      <c r="H25" s="3">
        <v>20</v>
      </c>
      <c r="I25" s="3"/>
      <c r="J25" s="3">
        <v>0</v>
      </c>
      <c r="K25" s="3">
        <v>0</v>
      </c>
      <c r="L25" s="3"/>
      <c r="M25" s="41">
        <v>39</v>
      </c>
      <c r="N25" s="41">
        <v>0</v>
      </c>
      <c r="O25" s="41">
        <v>0</v>
      </c>
      <c r="P25" s="40">
        <v>0</v>
      </c>
      <c r="Q25" s="44"/>
      <c r="R25" s="44"/>
      <c r="S25" s="44"/>
      <c r="T25" s="44"/>
      <c r="U25" s="49"/>
      <c r="V25" s="49"/>
      <c r="W25" s="49"/>
      <c r="X25" s="49"/>
    </row>
    <row r="26" spans="1:24" ht="30" x14ac:dyDescent="0.25">
      <c r="B26" s="9" t="s">
        <v>46</v>
      </c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40"/>
      <c r="N26" s="40"/>
      <c r="O26" s="40"/>
      <c r="P26" s="40"/>
      <c r="Q26" s="44"/>
      <c r="R26" s="44"/>
      <c r="S26" s="44"/>
      <c r="T26" s="44"/>
      <c r="U26" s="49"/>
      <c r="V26" s="49"/>
      <c r="W26" s="49"/>
      <c r="X26" s="49"/>
    </row>
    <row r="27" spans="1:24" x14ac:dyDescent="0.25">
      <c r="A27" s="4" t="s">
        <v>156</v>
      </c>
      <c r="B27" s="7" t="s">
        <v>47</v>
      </c>
      <c r="C27" s="3" t="s">
        <v>34</v>
      </c>
      <c r="D27" s="3">
        <f>SUM(E27:F27)</f>
        <v>174</v>
      </c>
      <c r="E27" s="3">
        <v>18</v>
      </c>
      <c r="F27" s="3">
        <v>156</v>
      </c>
      <c r="G27" s="3">
        <v>78</v>
      </c>
      <c r="H27" s="3">
        <v>78</v>
      </c>
      <c r="I27" s="3"/>
      <c r="J27" s="3">
        <v>2</v>
      </c>
      <c r="K27" s="3">
        <v>4</v>
      </c>
      <c r="L27" s="3"/>
      <c r="M27" s="41">
        <v>68</v>
      </c>
      <c r="N27" s="41">
        <v>9</v>
      </c>
      <c r="O27" s="41">
        <v>88</v>
      </c>
      <c r="P27" s="40">
        <v>9</v>
      </c>
      <c r="Q27" s="44"/>
      <c r="R27" s="44"/>
      <c r="S27" s="44"/>
      <c r="T27" s="44"/>
      <c r="U27" s="49"/>
      <c r="V27" s="49"/>
      <c r="W27" s="49"/>
      <c r="X27" s="49"/>
    </row>
    <row r="28" spans="1:24" x14ac:dyDescent="0.25">
      <c r="A28" s="4" t="s">
        <v>63</v>
      </c>
      <c r="B28" s="6" t="s">
        <v>48</v>
      </c>
      <c r="C28" s="3" t="s">
        <v>36</v>
      </c>
      <c r="D28" s="3">
        <v>39</v>
      </c>
      <c r="E28" s="3">
        <v>0</v>
      </c>
      <c r="F28" s="3">
        <v>39</v>
      </c>
      <c r="G28" s="3">
        <v>19</v>
      </c>
      <c r="H28" s="3">
        <v>20</v>
      </c>
      <c r="I28" s="3"/>
      <c r="J28" s="3">
        <v>0</v>
      </c>
      <c r="K28" s="3">
        <v>0</v>
      </c>
      <c r="L28" s="3"/>
      <c r="M28" s="41">
        <v>39</v>
      </c>
      <c r="N28" s="41">
        <v>0</v>
      </c>
      <c r="O28" s="41">
        <v>0</v>
      </c>
      <c r="P28" s="40">
        <v>0</v>
      </c>
      <c r="Q28" s="44"/>
      <c r="R28" s="44"/>
      <c r="S28" s="44"/>
      <c r="T28" s="44"/>
      <c r="U28" s="49"/>
      <c r="V28" s="49"/>
      <c r="W28" s="49"/>
      <c r="X28" s="49"/>
    </row>
    <row r="29" spans="1:24" x14ac:dyDescent="0.25">
      <c r="A29" s="4" t="s">
        <v>64</v>
      </c>
      <c r="B29" s="6" t="s">
        <v>49</v>
      </c>
      <c r="C29" s="3" t="s">
        <v>36</v>
      </c>
      <c r="D29" s="3">
        <v>39</v>
      </c>
      <c r="E29" s="3">
        <v>0</v>
      </c>
      <c r="F29" s="3">
        <v>39</v>
      </c>
      <c r="G29" s="3">
        <v>19</v>
      </c>
      <c r="H29" s="3">
        <v>20</v>
      </c>
      <c r="I29" s="3"/>
      <c r="J29" s="3">
        <v>0</v>
      </c>
      <c r="K29" s="3">
        <v>0</v>
      </c>
      <c r="L29" s="3"/>
      <c r="M29" s="41">
        <v>0</v>
      </c>
      <c r="N29" s="41">
        <v>0</v>
      </c>
      <c r="O29" s="41">
        <v>39</v>
      </c>
      <c r="P29" s="40">
        <v>0</v>
      </c>
      <c r="Q29" s="44"/>
      <c r="R29" s="44"/>
      <c r="S29" s="44"/>
      <c r="T29" s="44"/>
      <c r="U29" s="49"/>
      <c r="V29" s="49"/>
      <c r="W29" s="49"/>
      <c r="X29" s="49"/>
    </row>
    <row r="30" spans="1:24" ht="60" x14ac:dyDescent="0.25">
      <c r="B30" s="9" t="s">
        <v>51</v>
      </c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40"/>
      <c r="N30" s="40"/>
      <c r="O30" s="40"/>
      <c r="P30" s="40"/>
      <c r="Q30" s="44"/>
      <c r="R30" s="44"/>
      <c r="S30" s="44"/>
      <c r="T30" s="44"/>
      <c r="U30" s="49"/>
      <c r="V30" s="49"/>
      <c r="W30" s="49"/>
      <c r="X30" s="49"/>
    </row>
    <row r="31" spans="1:24" x14ac:dyDescent="0.25">
      <c r="A31" s="4" t="s">
        <v>65</v>
      </c>
      <c r="B31" s="6" t="s">
        <v>50</v>
      </c>
      <c r="C31" s="3" t="s">
        <v>36</v>
      </c>
      <c r="D31" s="3">
        <v>78</v>
      </c>
      <c r="E31" s="3">
        <v>0</v>
      </c>
      <c r="F31" s="3">
        <v>78</v>
      </c>
      <c r="G31" s="3">
        <v>4</v>
      </c>
      <c r="H31" s="3">
        <v>74</v>
      </c>
      <c r="I31" s="3"/>
      <c r="J31" s="3">
        <v>0</v>
      </c>
      <c r="K31" s="3">
        <v>0</v>
      </c>
      <c r="L31" s="3"/>
      <c r="M31" s="41">
        <v>34</v>
      </c>
      <c r="N31" s="41">
        <v>0</v>
      </c>
      <c r="O31" s="41">
        <v>44</v>
      </c>
      <c r="P31" s="40">
        <v>0</v>
      </c>
      <c r="Q31" s="44"/>
      <c r="R31" s="44"/>
      <c r="S31" s="44"/>
      <c r="T31" s="44"/>
      <c r="U31" s="49"/>
      <c r="V31" s="49"/>
      <c r="W31" s="49"/>
      <c r="X31" s="49"/>
    </row>
    <row r="32" spans="1:24" ht="30" x14ac:dyDescent="0.25">
      <c r="A32" s="4" t="s">
        <v>66</v>
      </c>
      <c r="B32" s="6" t="s">
        <v>52</v>
      </c>
      <c r="C32" s="3" t="s">
        <v>36</v>
      </c>
      <c r="D32" s="3">
        <v>78</v>
      </c>
      <c r="E32" s="3">
        <v>0</v>
      </c>
      <c r="F32" s="3">
        <v>78</v>
      </c>
      <c r="G32" s="3">
        <v>39</v>
      </c>
      <c r="H32" s="3">
        <v>39</v>
      </c>
      <c r="I32" s="3"/>
      <c r="J32" s="3">
        <v>0</v>
      </c>
      <c r="K32" s="3">
        <v>0</v>
      </c>
      <c r="L32" s="3"/>
      <c r="M32" s="41">
        <v>34</v>
      </c>
      <c r="N32" s="41">
        <v>0</v>
      </c>
      <c r="O32" s="41">
        <v>44</v>
      </c>
      <c r="P32" s="40">
        <v>0</v>
      </c>
      <c r="Q32" s="44"/>
      <c r="R32" s="44"/>
      <c r="S32" s="44"/>
      <c r="T32" s="44"/>
      <c r="U32" s="49"/>
      <c r="V32" s="49"/>
      <c r="W32" s="49"/>
      <c r="X32" s="49"/>
    </row>
    <row r="33" spans="1:24" ht="28.5" x14ac:dyDescent="0.25">
      <c r="B33" s="8" t="s">
        <v>53</v>
      </c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40"/>
      <c r="N33" s="40"/>
      <c r="O33" s="40"/>
      <c r="P33" s="40"/>
      <c r="Q33" s="44"/>
      <c r="R33" s="44"/>
      <c r="S33" s="44"/>
      <c r="T33" s="44"/>
      <c r="U33" s="49"/>
      <c r="V33" s="49"/>
      <c r="W33" s="49"/>
      <c r="X33" s="49"/>
    </row>
    <row r="34" spans="1:24" ht="30" x14ac:dyDescent="0.25">
      <c r="B34" s="14" t="s">
        <v>54</v>
      </c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40"/>
      <c r="N34" s="40"/>
      <c r="O34" s="40"/>
      <c r="P34" s="40"/>
      <c r="Q34" s="44"/>
      <c r="R34" s="44"/>
      <c r="S34" s="44"/>
      <c r="T34" s="44"/>
      <c r="U34" s="49"/>
      <c r="V34" s="49"/>
      <c r="W34" s="49"/>
      <c r="X34" s="49"/>
    </row>
    <row r="35" spans="1:24" x14ac:dyDescent="0.25">
      <c r="A35" s="4" t="s">
        <v>67</v>
      </c>
      <c r="B35" s="7" t="s">
        <v>55</v>
      </c>
      <c r="C35" s="3" t="s">
        <v>36</v>
      </c>
      <c r="D35" s="3">
        <v>32</v>
      </c>
      <c r="E35" s="3">
        <v>0</v>
      </c>
      <c r="F35" s="3">
        <v>32</v>
      </c>
      <c r="G35" s="3">
        <v>12</v>
      </c>
      <c r="H35" s="3">
        <v>20</v>
      </c>
      <c r="I35" s="3"/>
      <c r="J35" s="3">
        <v>0</v>
      </c>
      <c r="K35" s="3">
        <v>0</v>
      </c>
      <c r="L35" s="3"/>
      <c r="M35" s="41">
        <v>39</v>
      </c>
      <c r="N35" s="41">
        <v>0</v>
      </c>
      <c r="O35" s="41">
        <v>0</v>
      </c>
      <c r="P35" s="40">
        <v>0</v>
      </c>
      <c r="Q35" s="44"/>
      <c r="R35" s="44"/>
      <c r="S35" s="44"/>
      <c r="T35" s="44"/>
      <c r="U35" s="49"/>
      <c r="V35" s="49"/>
      <c r="W35" s="49"/>
      <c r="X35" s="49"/>
    </row>
    <row r="36" spans="1:24" ht="60" x14ac:dyDescent="0.25">
      <c r="A36" s="4" t="s">
        <v>68</v>
      </c>
      <c r="B36" s="15" t="s">
        <v>56</v>
      </c>
      <c r="C36" s="3" t="s">
        <v>36</v>
      </c>
      <c r="D36" s="3">
        <v>39</v>
      </c>
      <c r="E36" s="3">
        <v>0</v>
      </c>
      <c r="F36" s="3">
        <v>39</v>
      </c>
      <c r="G36" s="3">
        <v>19</v>
      </c>
      <c r="H36" s="3">
        <v>20</v>
      </c>
      <c r="I36" s="3"/>
      <c r="J36" s="3">
        <v>0</v>
      </c>
      <c r="K36" s="3">
        <v>0</v>
      </c>
      <c r="L36" s="3"/>
      <c r="M36" s="41">
        <v>0</v>
      </c>
      <c r="N36" s="41">
        <v>0</v>
      </c>
      <c r="O36" s="41">
        <v>39</v>
      </c>
      <c r="P36" s="40">
        <v>0</v>
      </c>
      <c r="Q36" s="44"/>
      <c r="R36" s="44"/>
      <c r="S36" s="44"/>
      <c r="T36" s="44"/>
      <c r="U36" s="49"/>
      <c r="V36" s="49"/>
      <c r="W36" s="49"/>
      <c r="X36" s="49"/>
    </row>
    <row r="37" spans="1:24" x14ac:dyDescent="0.25">
      <c r="A37" s="4"/>
      <c r="B37" s="15" t="s">
        <v>162</v>
      </c>
      <c r="C37" s="3" t="s">
        <v>36</v>
      </c>
      <c r="D37" s="3">
        <v>32</v>
      </c>
      <c r="E37" s="3">
        <v>0</v>
      </c>
      <c r="F37" s="3">
        <v>32</v>
      </c>
      <c r="G37" s="3">
        <v>16</v>
      </c>
      <c r="H37" s="3">
        <v>16</v>
      </c>
      <c r="I37" s="3"/>
      <c r="J37" s="3">
        <v>0</v>
      </c>
      <c r="K37" s="3">
        <v>0</v>
      </c>
      <c r="L37" s="3"/>
      <c r="M37" s="41">
        <v>0</v>
      </c>
      <c r="N37" s="41">
        <v>0</v>
      </c>
      <c r="O37" s="41">
        <v>32</v>
      </c>
      <c r="P37" s="40">
        <v>0</v>
      </c>
      <c r="Q37" s="44"/>
      <c r="R37" s="44"/>
      <c r="S37" s="44"/>
      <c r="T37" s="44"/>
      <c r="U37" s="49"/>
      <c r="V37" s="49"/>
      <c r="W37" s="49"/>
      <c r="X37" s="49"/>
    </row>
    <row r="38" spans="1:24" x14ac:dyDescent="0.25">
      <c r="A38" s="3" t="s">
        <v>69</v>
      </c>
      <c r="B38" s="16" t="s">
        <v>57</v>
      </c>
      <c r="C38" s="3" t="s">
        <v>36</v>
      </c>
      <c r="D38" s="3">
        <v>39</v>
      </c>
      <c r="E38" s="3">
        <v>39</v>
      </c>
      <c r="F38" s="3">
        <v>0</v>
      </c>
      <c r="G38" s="3">
        <v>0</v>
      </c>
      <c r="H38" s="3">
        <v>39</v>
      </c>
      <c r="I38" s="3"/>
      <c r="J38" s="3">
        <v>0</v>
      </c>
      <c r="K38" s="3">
        <v>0</v>
      </c>
      <c r="L38" s="3"/>
      <c r="M38" s="41">
        <v>0</v>
      </c>
      <c r="N38" s="41">
        <v>0</v>
      </c>
      <c r="O38" s="41">
        <v>0</v>
      </c>
      <c r="P38" s="40">
        <v>39</v>
      </c>
      <c r="Q38" s="44"/>
      <c r="R38" s="44"/>
      <c r="S38" s="44"/>
      <c r="T38" s="44"/>
      <c r="U38" s="49"/>
      <c r="V38" s="49"/>
      <c r="W38" s="49"/>
      <c r="X38" s="49"/>
    </row>
    <row r="39" spans="1:24" x14ac:dyDescent="0.25">
      <c r="A39" s="69"/>
      <c r="B39" s="70" t="s">
        <v>158</v>
      </c>
      <c r="C39" s="3"/>
      <c r="D39" s="3">
        <v>18</v>
      </c>
      <c r="E39" s="3"/>
      <c r="F39" s="3"/>
      <c r="G39" s="3"/>
      <c r="H39" s="3"/>
      <c r="I39" s="3"/>
      <c r="J39" s="3"/>
      <c r="K39" s="3"/>
      <c r="L39" s="3"/>
      <c r="M39" s="41"/>
      <c r="N39" s="41"/>
      <c r="O39" s="41"/>
      <c r="P39" s="40"/>
      <c r="Q39" s="44"/>
      <c r="R39" s="44"/>
      <c r="S39" s="44"/>
      <c r="T39" s="44"/>
      <c r="U39" s="49"/>
      <c r="V39" s="49"/>
      <c r="W39" s="49"/>
      <c r="X39" s="49"/>
    </row>
    <row r="40" spans="1:24" ht="45.75" thickBot="1" x14ac:dyDescent="0.3">
      <c r="B40" s="17" t="s">
        <v>70</v>
      </c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40"/>
      <c r="N40" s="40"/>
      <c r="O40" s="40"/>
      <c r="P40" s="40"/>
      <c r="Q40" s="44"/>
      <c r="R40" s="44"/>
      <c r="S40" s="44"/>
      <c r="T40" s="44"/>
      <c r="U40" s="49"/>
      <c r="V40" s="49"/>
      <c r="W40" s="49"/>
      <c r="X40" s="49"/>
    </row>
    <row r="41" spans="1:24" ht="15.75" thickBot="1" x14ac:dyDescent="0.3">
      <c r="A41" t="s">
        <v>72</v>
      </c>
      <c r="B41" s="37" t="s">
        <v>71</v>
      </c>
      <c r="C41" s="25"/>
      <c r="D41" s="38">
        <f>SUM(D42:D48)</f>
        <v>452</v>
      </c>
      <c r="E41" s="25">
        <v>0</v>
      </c>
      <c r="F41" s="38">
        <f>SUM(F42:F48)</f>
        <v>452</v>
      </c>
      <c r="G41" s="25">
        <f>SUM(G42:G48)</f>
        <v>146</v>
      </c>
      <c r="H41" s="25">
        <f>SUM(H42:H48)</f>
        <v>306</v>
      </c>
      <c r="I41" s="25">
        <v>0</v>
      </c>
      <c r="J41" s="25">
        <v>0</v>
      </c>
      <c r="K41" s="25">
        <v>0</v>
      </c>
      <c r="L41" s="25"/>
      <c r="M41" s="40">
        <v>0</v>
      </c>
      <c r="N41" s="40">
        <v>0</v>
      </c>
      <c r="O41" s="40">
        <v>0</v>
      </c>
      <c r="P41" s="40">
        <v>0</v>
      </c>
      <c r="Q41" s="44">
        <f>SUM(Q42:Q48)</f>
        <v>112</v>
      </c>
      <c r="R41" s="44">
        <v>0</v>
      </c>
      <c r="S41" s="44">
        <f>SUM(S42:S48)</f>
        <v>64</v>
      </c>
      <c r="T41" s="44">
        <v>0</v>
      </c>
      <c r="U41" s="49">
        <f>SUM(U42:U48)</f>
        <v>144</v>
      </c>
      <c r="V41" s="49">
        <v>0</v>
      </c>
      <c r="W41" s="49">
        <f>SUM(W42:W48)</f>
        <v>132</v>
      </c>
      <c r="X41" s="49">
        <v>0</v>
      </c>
    </row>
    <row r="42" spans="1:24" ht="15.75" thickBot="1" x14ac:dyDescent="0.3">
      <c r="A42" s="11" t="s">
        <v>78</v>
      </c>
      <c r="B42" s="18" t="s">
        <v>73</v>
      </c>
      <c r="C42" s="3" t="s">
        <v>36</v>
      </c>
      <c r="D42" s="25">
        <v>48</v>
      </c>
      <c r="E42" s="26">
        <v>0</v>
      </c>
      <c r="F42" s="25">
        <v>48</v>
      </c>
      <c r="G42" s="26">
        <v>24</v>
      </c>
      <c r="H42" s="26">
        <v>24</v>
      </c>
      <c r="I42" s="26">
        <v>0</v>
      </c>
      <c r="J42" s="26">
        <v>0</v>
      </c>
      <c r="K42" s="26">
        <v>0</v>
      </c>
      <c r="L42" s="25"/>
      <c r="M42" s="41">
        <v>0</v>
      </c>
      <c r="N42" s="41">
        <v>0</v>
      </c>
      <c r="O42" s="41">
        <v>0</v>
      </c>
      <c r="P42" s="40">
        <v>0</v>
      </c>
      <c r="Q42" s="44">
        <v>48</v>
      </c>
      <c r="R42" s="44">
        <v>0</v>
      </c>
      <c r="S42" s="44">
        <v>0</v>
      </c>
      <c r="T42" s="44">
        <v>0</v>
      </c>
      <c r="U42" s="49">
        <v>0</v>
      </c>
      <c r="V42" s="49">
        <v>0</v>
      </c>
      <c r="W42" s="49">
        <v>0</v>
      </c>
      <c r="X42" s="49">
        <v>0</v>
      </c>
    </row>
    <row r="43" spans="1:24" ht="30.75" thickBot="1" x14ac:dyDescent="0.3">
      <c r="A43" s="11" t="s">
        <v>79</v>
      </c>
      <c r="B43" s="19" t="s">
        <v>74</v>
      </c>
      <c r="C43" s="3" t="s">
        <v>36</v>
      </c>
      <c r="D43" s="25">
        <v>64</v>
      </c>
      <c r="E43" s="26">
        <v>0</v>
      </c>
      <c r="F43" s="25">
        <v>64</v>
      </c>
      <c r="G43" s="26">
        <v>8</v>
      </c>
      <c r="H43" s="26">
        <v>56</v>
      </c>
      <c r="I43" s="26">
        <v>0</v>
      </c>
      <c r="J43" s="26">
        <v>0</v>
      </c>
      <c r="K43" s="26">
        <v>0</v>
      </c>
      <c r="L43" s="25"/>
      <c r="M43" s="41">
        <v>0</v>
      </c>
      <c r="N43" s="41">
        <v>0</v>
      </c>
      <c r="O43" s="41">
        <v>0</v>
      </c>
      <c r="P43" s="40">
        <v>0</v>
      </c>
      <c r="Q43" s="44">
        <v>32</v>
      </c>
      <c r="R43" s="44">
        <v>0</v>
      </c>
      <c r="S43" s="44">
        <v>32</v>
      </c>
      <c r="T43" s="44">
        <v>0</v>
      </c>
      <c r="U43" s="49">
        <v>0</v>
      </c>
      <c r="V43" s="49">
        <v>0</v>
      </c>
      <c r="W43" s="49">
        <v>0</v>
      </c>
      <c r="X43" s="49">
        <v>0</v>
      </c>
    </row>
    <row r="44" spans="1:24" ht="30.75" thickBot="1" x14ac:dyDescent="0.3">
      <c r="A44" s="11" t="s">
        <v>80</v>
      </c>
      <c r="B44" s="19" t="s">
        <v>75</v>
      </c>
      <c r="C44" s="3" t="s">
        <v>36</v>
      </c>
      <c r="D44" s="25">
        <v>68</v>
      </c>
      <c r="E44" s="26">
        <v>0</v>
      </c>
      <c r="F44" s="25">
        <v>68</v>
      </c>
      <c r="G44" s="26">
        <v>34</v>
      </c>
      <c r="H44" s="26">
        <v>34</v>
      </c>
      <c r="I44" s="26">
        <v>0</v>
      </c>
      <c r="J44" s="26">
        <v>0</v>
      </c>
      <c r="K44" s="26">
        <v>0</v>
      </c>
      <c r="L44" s="25"/>
      <c r="M44" s="41">
        <v>0</v>
      </c>
      <c r="N44" s="41">
        <v>0</v>
      </c>
      <c r="O44" s="41">
        <v>0</v>
      </c>
      <c r="P44" s="40">
        <v>0</v>
      </c>
      <c r="Q44" s="44"/>
      <c r="R44" s="44">
        <v>0</v>
      </c>
      <c r="S44" s="44">
        <v>0</v>
      </c>
      <c r="T44" s="44">
        <v>0</v>
      </c>
      <c r="U44" s="49">
        <v>0</v>
      </c>
      <c r="V44" s="49">
        <v>0</v>
      </c>
      <c r="W44" s="49">
        <v>68</v>
      </c>
      <c r="X44" s="49">
        <v>0</v>
      </c>
    </row>
    <row r="45" spans="1:24" ht="15.75" thickBot="1" x14ac:dyDescent="0.3">
      <c r="A45" s="11" t="s">
        <v>81</v>
      </c>
      <c r="B45" s="19" t="s">
        <v>50</v>
      </c>
      <c r="C45" s="3" t="s">
        <v>36</v>
      </c>
      <c r="D45" s="25">
        <v>128</v>
      </c>
      <c r="E45" s="26">
        <v>0</v>
      </c>
      <c r="F45" s="25">
        <v>128</v>
      </c>
      <c r="G45" s="26">
        <v>8</v>
      </c>
      <c r="H45" s="26">
        <v>120</v>
      </c>
      <c r="I45" s="26">
        <v>0</v>
      </c>
      <c r="J45" s="26">
        <v>0</v>
      </c>
      <c r="K45" s="26">
        <v>0</v>
      </c>
      <c r="L45" s="25"/>
      <c r="M45" s="41">
        <v>0</v>
      </c>
      <c r="N45" s="41">
        <v>0</v>
      </c>
      <c r="O45" s="41">
        <v>0</v>
      </c>
      <c r="P45" s="40">
        <v>0</v>
      </c>
      <c r="Q45" s="44">
        <v>32</v>
      </c>
      <c r="R45" s="44">
        <v>0</v>
      </c>
      <c r="S45" s="44">
        <v>32</v>
      </c>
      <c r="T45" s="44">
        <v>0</v>
      </c>
      <c r="U45" s="49">
        <v>48</v>
      </c>
      <c r="V45" s="49">
        <v>0</v>
      </c>
      <c r="W45" s="49">
        <v>16</v>
      </c>
      <c r="X45" s="49">
        <v>0</v>
      </c>
    </row>
    <row r="46" spans="1:24" ht="30.75" thickBot="1" x14ac:dyDescent="0.3">
      <c r="A46" s="11" t="s">
        <v>82</v>
      </c>
      <c r="B46" s="19" t="s">
        <v>76</v>
      </c>
      <c r="C46" s="3" t="s">
        <v>36</v>
      </c>
      <c r="D46" s="25">
        <v>48</v>
      </c>
      <c r="E46" s="26">
        <v>0</v>
      </c>
      <c r="F46" s="25">
        <v>48</v>
      </c>
      <c r="G46" s="26">
        <v>24</v>
      </c>
      <c r="H46" s="26">
        <v>24</v>
      </c>
      <c r="I46" s="26">
        <v>0</v>
      </c>
      <c r="J46" s="26">
        <v>0</v>
      </c>
      <c r="K46" s="26">
        <v>0</v>
      </c>
      <c r="L46" s="25"/>
      <c r="M46" s="41">
        <v>0</v>
      </c>
      <c r="N46" s="41">
        <v>0</v>
      </c>
      <c r="O46" s="41">
        <v>0</v>
      </c>
      <c r="P46" s="40">
        <v>0</v>
      </c>
      <c r="Q46" s="45">
        <v>0</v>
      </c>
      <c r="R46" s="44">
        <v>0</v>
      </c>
      <c r="S46" s="45">
        <v>0</v>
      </c>
      <c r="T46" s="45">
        <v>0</v>
      </c>
      <c r="U46" s="49">
        <v>48</v>
      </c>
      <c r="V46" s="50">
        <v>0</v>
      </c>
      <c r="W46" s="50">
        <v>0</v>
      </c>
      <c r="X46" s="49">
        <v>0</v>
      </c>
    </row>
    <row r="47" spans="1:24" ht="30.75" thickBot="1" x14ac:dyDescent="0.3">
      <c r="A47" s="11" t="s">
        <v>83</v>
      </c>
      <c r="B47" s="19" t="s">
        <v>85</v>
      </c>
      <c r="C47" s="3" t="s">
        <v>36</v>
      </c>
      <c r="D47" s="25">
        <v>48</v>
      </c>
      <c r="E47" s="26">
        <v>0</v>
      </c>
      <c r="F47" s="25">
        <v>48</v>
      </c>
      <c r="G47" s="26">
        <v>24</v>
      </c>
      <c r="H47" s="26">
        <v>24</v>
      </c>
      <c r="I47" s="26">
        <v>0</v>
      </c>
      <c r="J47" s="26">
        <v>0</v>
      </c>
      <c r="K47" s="26">
        <v>0</v>
      </c>
      <c r="L47" s="25"/>
      <c r="M47" s="41">
        <v>0</v>
      </c>
      <c r="N47" s="41">
        <v>0</v>
      </c>
      <c r="O47" s="41">
        <v>0</v>
      </c>
      <c r="P47" s="40">
        <v>0</v>
      </c>
      <c r="Q47" s="45">
        <v>0</v>
      </c>
      <c r="R47" s="44">
        <v>0</v>
      </c>
      <c r="S47" s="45">
        <v>0</v>
      </c>
      <c r="T47" s="45">
        <v>0</v>
      </c>
      <c r="U47" s="49">
        <v>48</v>
      </c>
      <c r="V47" s="50">
        <v>0</v>
      </c>
      <c r="W47" s="50">
        <v>0</v>
      </c>
      <c r="X47" s="49">
        <v>0</v>
      </c>
    </row>
    <row r="48" spans="1:24" ht="30.75" thickBot="1" x14ac:dyDescent="0.3">
      <c r="A48" s="11" t="s">
        <v>84</v>
      </c>
      <c r="B48" s="20" t="s">
        <v>77</v>
      </c>
      <c r="C48" s="3" t="s">
        <v>36</v>
      </c>
      <c r="D48" s="25">
        <v>48</v>
      </c>
      <c r="E48" s="26">
        <v>0</v>
      </c>
      <c r="F48" s="25">
        <v>48</v>
      </c>
      <c r="G48" s="26">
        <v>24</v>
      </c>
      <c r="H48" s="26">
        <v>24</v>
      </c>
      <c r="I48" s="26">
        <v>0</v>
      </c>
      <c r="J48" s="26">
        <v>0</v>
      </c>
      <c r="K48" s="26">
        <v>0</v>
      </c>
      <c r="L48" s="25"/>
      <c r="M48" s="41">
        <v>0</v>
      </c>
      <c r="N48" s="41">
        <v>0</v>
      </c>
      <c r="O48" s="41">
        <v>0</v>
      </c>
      <c r="P48" s="40">
        <v>0</v>
      </c>
      <c r="Q48" s="45">
        <v>0</v>
      </c>
      <c r="R48" s="44">
        <v>0</v>
      </c>
      <c r="S48" s="45">
        <v>0</v>
      </c>
      <c r="T48" s="45">
        <v>0</v>
      </c>
      <c r="U48" s="50">
        <v>0</v>
      </c>
      <c r="V48" s="50">
        <v>0</v>
      </c>
      <c r="W48" s="49">
        <v>48</v>
      </c>
      <c r="X48" s="49">
        <v>0</v>
      </c>
    </row>
    <row r="49" spans="1:24" ht="29.25" thickBot="1" x14ac:dyDescent="0.3">
      <c r="A49" s="11" t="s">
        <v>87</v>
      </c>
      <c r="B49" s="10" t="s">
        <v>86</v>
      </c>
      <c r="C49" s="25"/>
      <c r="D49" s="38">
        <f>SUM(D50:D64)</f>
        <v>926</v>
      </c>
      <c r="E49" s="25">
        <v>30</v>
      </c>
      <c r="F49" s="38">
        <f>SUM(F50:F64)</f>
        <v>872</v>
      </c>
      <c r="G49" s="25">
        <f>SUM(G50:G64)</f>
        <v>430</v>
      </c>
      <c r="H49" s="25">
        <f>SUM(H50:H64)</f>
        <v>442</v>
      </c>
      <c r="I49" s="25">
        <v>0</v>
      </c>
      <c r="J49" s="25">
        <v>6</v>
      </c>
      <c r="K49" s="25">
        <v>18</v>
      </c>
      <c r="L49" s="25"/>
      <c r="M49" s="41">
        <v>0</v>
      </c>
      <c r="N49" s="41">
        <v>0</v>
      </c>
      <c r="O49" s="41">
        <v>0</v>
      </c>
      <c r="P49" s="40">
        <v>0</v>
      </c>
      <c r="Q49" s="44">
        <f>SUM(Q50:Q64)</f>
        <v>464</v>
      </c>
      <c r="R49" s="44">
        <v>20</v>
      </c>
      <c r="S49" s="44">
        <f>SUM(S50:S64)</f>
        <v>136</v>
      </c>
      <c r="T49" s="44">
        <v>0</v>
      </c>
      <c r="U49" s="49">
        <f>SUM(U50:U63)</f>
        <v>80</v>
      </c>
      <c r="V49" s="49">
        <v>10</v>
      </c>
      <c r="W49" s="49">
        <f>SUM(W50:W63)</f>
        <v>192</v>
      </c>
      <c r="X49" s="49">
        <v>0</v>
      </c>
    </row>
    <row r="50" spans="1:24" ht="15.75" thickBot="1" x14ac:dyDescent="0.3">
      <c r="A50" s="11" t="s">
        <v>102</v>
      </c>
      <c r="B50" s="21" t="s">
        <v>88</v>
      </c>
      <c r="C50" s="3" t="s">
        <v>36</v>
      </c>
      <c r="D50" s="25">
        <v>48</v>
      </c>
      <c r="E50" s="26">
        <v>0</v>
      </c>
      <c r="F50" s="25">
        <v>48</v>
      </c>
      <c r="G50" s="26">
        <v>18</v>
      </c>
      <c r="H50" s="26">
        <v>30</v>
      </c>
      <c r="I50" s="26">
        <v>0</v>
      </c>
      <c r="J50" s="26">
        <v>0</v>
      </c>
      <c r="K50" s="26">
        <v>0</v>
      </c>
      <c r="L50" s="25"/>
      <c r="M50" s="41">
        <v>0</v>
      </c>
      <c r="N50" s="41">
        <v>0</v>
      </c>
      <c r="O50" s="41">
        <v>0</v>
      </c>
      <c r="P50" s="40">
        <v>0</v>
      </c>
      <c r="Q50" s="44">
        <v>48</v>
      </c>
      <c r="R50" s="45">
        <v>0</v>
      </c>
      <c r="S50" s="45">
        <v>0</v>
      </c>
      <c r="T50" s="45">
        <v>0</v>
      </c>
      <c r="U50" s="49">
        <v>0</v>
      </c>
      <c r="V50" s="50">
        <v>0</v>
      </c>
      <c r="W50" s="49">
        <v>0</v>
      </c>
      <c r="X50" s="49">
        <v>0</v>
      </c>
    </row>
    <row r="51" spans="1:24" ht="15.75" thickBot="1" x14ac:dyDescent="0.3">
      <c r="A51" s="11" t="s">
        <v>103</v>
      </c>
      <c r="B51" s="22" t="s">
        <v>89</v>
      </c>
      <c r="C51" s="3" t="s">
        <v>34</v>
      </c>
      <c r="D51" s="25">
        <v>58</v>
      </c>
      <c r="E51" s="26">
        <v>10</v>
      </c>
      <c r="F51" s="25">
        <v>48</v>
      </c>
      <c r="G51" s="26">
        <v>24</v>
      </c>
      <c r="H51" s="26">
        <v>24</v>
      </c>
      <c r="I51" s="26">
        <v>0</v>
      </c>
      <c r="J51" s="26">
        <v>2</v>
      </c>
      <c r="K51" s="26">
        <v>6</v>
      </c>
      <c r="L51" s="25"/>
      <c r="M51" s="41">
        <v>0</v>
      </c>
      <c r="N51" s="41">
        <v>0</v>
      </c>
      <c r="O51" s="41">
        <v>0</v>
      </c>
      <c r="P51" s="40">
        <v>0</v>
      </c>
      <c r="Q51" s="44">
        <v>48</v>
      </c>
      <c r="R51" s="45">
        <v>10</v>
      </c>
      <c r="S51" s="44">
        <v>0</v>
      </c>
      <c r="T51" s="44">
        <v>0</v>
      </c>
      <c r="U51" s="49">
        <v>0</v>
      </c>
      <c r="V51" s="49">
        <v>0</v>
      </c>
      <c r="W51" s="49">
        <v>0</v>
      </c>
      <c r="X51" s="49">
        <v>0</v>
      </c>
    </row>
    <row r="52" spans="1:24" ht="15.75" thickBot="1" x14ac:dyDescent="0.3">
      <c r="A52" s="11" t="s">
        <v>104</v>
      </c>
      <c r="B52" s="22" t="s">
        <v>90</v>
      </c>
      <c r="C52" s="3" t="s">
        <v>36</v>
      </c>
      <c r="D52" s="25">
        <v>48</v>
      </c>
      <c r="E52" s="26">
        <v>0</v>
      </c>
      <c r="F52" s="25">
        <v>48</v>
      </c>
      <c r="G52" s="26">
        <v>24</v>
      </c>
      <c r="H52" s="26">
        <v>24</v>
      </c>
      <c r="I52" s="26">
        <v>0</v>
      </c>
      <c r="J52" s="26">
        <v>0</v>
      </c>
      <c r="K52" s="26">
        <v>0</v>
      </c>
      <c r="L52" s="25"/>
      <c r="M52" s="41">
        <v>0</v>
      </c>
      <c r="N52" s="41">
        <v>0</v>
      </c>
      <c r="O52" s="41">
        <v>0</v>
      </c>
      <c r="P52" s="40">
        <v>0</v>
      </c>
      <c r="Q52" s="44">
        <v>48</v>
      </c>
      <c r="R52" s="45">
        <v>0</v>
      </c>
      <c r="S52" s="44">
        <v>0</v>
      </c>
      <c r="T52" s="44">
        <v>0</v>
      </c>
      <c r="U52" s="49">
        <v>0</v>
      </c>
      <c r="V52" s="49">
        <v>0</v>
      </c>
      <c r="W52" s="49">
        <v>0</v>
      </c>
      <c r="X52" s="49">
        <v>0</v>
      </c>
    </row>
    <row r="53" spans="1:24" ht="15.75" thickBot="1" x14ac:dyDescent="0.3">
      <c r="A53" s="11" t="s">
        <v>105</v>
      </c>
      <c r="B53" s="22" t="s">
        <v>91</v>
      </c>
      <c r="C53" s="3" t="s">
        <v>34</v>
      </c>
      <c r="D53" s="25">
        <v>74</v>
      </c>
      <c r="E53" s="26">
        <v>10</v>
      </c>
      <c r="F53" s="25">
        <v>64</v>
      </c>
      <c r="G53" s="26">
        <v>32</v>
      </c>
      <c r="H53" s="26">
        <v>32</v>
      </c>
      <c r="I53" s="26">
        <v>0</v>
      </c>
      <c r="J53" s="26">
        <v>2</v>
      </c>
      <c r="K53" s="26">
        <v>6</v>
      </c>
      <c r="L53" s="25"/>
      <c r="M53" s="41">
        <v>0</v>
      </c>
      <c r="N53" s="41">
        <v>0</v>
      </c>
      <c r="O53" s="40">
        <v>0</v>
      </c>
      <c r="P53" s="40">
        <v>0</v>
      </c>
      <c r="Q53" s="44">
        <v>64</v>
      </c>
      <c r="R53" s="44">
        <v>10</v>
      </c>
      <c r="S53" s="44">
        <v>0</v>
      </c>
      <c r="T53" s="44">
        <v>0</v>
      </c>
      <c r="U53" s="49">
        <v>0</v>
      </c>
      <c r="V53" s="49">
        <v>0</v>
      </c>
      <c r="W53" s="49">
        <v>0</v>
      </c>
      <c r="X53" s="49">
        <v>0</v>
      </c>
    </row>
    <row r="54" spans="1:24" ht="30.75" thickBot="1" x14ac:dyDescent="0.3">
      <c r="A54" s="11" t="s">
        <v>106</v>
      </c>
      <c r="B54" s="22" t="s">
        <v>92</v>
      </c>
      <c r="C54" s="3" t="s">
        <v>36</v>
      </c>
      <c r="D54" s="25">
        <v>48</v>
      </c>
      <c r="E54" s="26">
        <v>0</v>
      </c>
      <c r="F54" s="25">
        <v>48</v>
      </c>
      <c r="G54" s="26">
        <v>24</v>
      </c>
      <c r="H54" s="26">
        <v>24</v>
      </c>
      <c r="I54" s="26">
        <v>0</v>
      </c>
      <c r="J54" s="26">
        <v>0</v>
      </c>
      <c r="K54" s="26">
        <v>0</v>
      </c>
      <c r="L54" s="25"/>
      <c r="M54" s="41">
        <v>0</v>
      </c>
      <c r="N54" s="41">
        <v>0</v>
      </c>
      <c r="O54" s="40">
        <v>0</v>
      </c>
      <c r="P54" s="40">
        <v>0</v>
      </c>
      <c r="Q54" s="44">
        <v>48</v>
      </c>
      <c r="R54" s="44">
        <v>0</v>
      </c>
      <c r="S54" s="44">
        <v>0</v>
      </c>
      <c r="T54" s="44">
        <v>0</v>
      </c>
      <c r="U54" s="49">
        <v>0</v>
      </c>
      <c r="V54" s="49">
        <v>0</v>
      </c>
      <c r="W54" s="49">
        <v>0</v>
      </c>
      <c r="X54" s="49">
        <v>0</v>
      </c>
    </row>
    <row r="55" spans="1:24" ht="30.75" thickBot="1" x14ac:dyDescent="0.3">
      <c r="A55" s="11" t="s">
        <v>107</v>
      </c>
      <c r="B55" s="22" t="s">
        <v>93</v>
      </c>
      <c r="C55" s="3" t="s">
        <v>36</v>
      </c>
      <c r="D55" s="25">
        <v>48</v>
      </c>
      <c r="E55" s="26">
        <v>0</v>
      </c>
      <c r="F55" s="25">
        <v>48</v>
      </c>
      <c r="G55" s="26">
        <v>24</v>
      </c>
      <c r="H55" s="26">
        <v>24</v>
      </c>
      <c r="I55" s="26">
        <v>0</v>
      </c>
      <c r="J55" s="26">
        <v>0</v>
      </c>
      <c r="K55" s="26">
        <v>0</v>
      </c>
      <c r="L55" s="25"/>
      <c r="M55" s="41">
        <v>0</v>
      </c>
      <c r="N55" s="41">
        <v>0</v>
      </c>
      <c r="O55" s="40">
        <v>0</v>
      </c>
      <c r="P55" s="40">
        <v>0</v>
      </c>
      <c r="Q55" s="44">
        <v>48</v>
      </c>
      <c r="R55" s="44">
        <v>0</v>
      </c>
      <c r="S55" s="44">
        <v>0</v>
      </c>
      <c r="T55" s="44">
        <v>0</v>
      </c>
      <c r="U55" s="49">
        <v>0</v>
      </c>
      <c r="V55" s="49">
        <v>0</v>
      </c>
      <c r="W55" s="49">
        <v>0</v>
      </c>
      <c r="X55" s="49">
        <v>0</v>
      </c>
    </row>
    <row r="56" spans="1:24" ht="15.75" thickBot="1" x14ac:dyDescent="0.3">
      <c r="A56" s="11" t="s">
        <v>108</v>
      </c>
      <c r="B56" s="22" t="s">
        <v>94</v>
      </c>
      <c r="C56" s="3" t="s">
        <v>36</v>
      </c>
      <c r="D56" s="25">
        <v>68</v>
      </c>
      <c r="E56" s="26">
        <v>0</v>
      </c>
      <c r="F56" s="25">
        <v>68</v>
      </c>
      <c r="G56" s="26">
        <v>34</v>
      </c>
      <c r="H56" s="26">
        <v>34</v>
      </c>
      <c r="I56" s="26">
        <v>0</v>
      </c>
      <c r="J56" s="26">
        <v>0</v>
      </c>
      <c r="K56" s="26">
        <v>0</v>
      </c>
      <c r="L56" s="25"/>
      <c r="M56" s="41">
        <v>0</v>
      </c>
      <c r="N56" s="41">
        <v>0</v>
      </c>
      <c r="O56" s="40">
        <v>0</v>
      </c>
      <c r="P56" s="40">
        <v>0</v>
      </c>
      <c r="Q56" s="44">
        <v>0</v>
      </c>
      <c r="R56" s="44">
        <v>0</v>
      </c>
      <c r="S56" s="44">
        <v>68</v>
      </c>
      <c r="T56" s="44">
        <v>0</v>
      </c>
      <c r="U56" s="49">
        <v>0</v>
      </c>
      <c r="V56" s="49">
        <v>0</v>
      </c>
      <c r="W56" s="49">
        <v>0</v>
      </c>
      <c r="X56" s="49">
        <v>0</v>
      </c>
    </row>
    <row r="57" spans="1:24" ht="15.75" thickBot="1" x14ac:dyDescent="0.3">
      <c r="A57" s="11" t="s">
        <v>109</v>
      </c>
      <c r="B57" s="22" t="s">
        <v>95</v>
      </c>
      <c r="C57" s="3" t="s">
        <v>36</v>
      </c>
      <c r="D57" s="25">
        <v>68</v>
      </c>
      <c r="E57" s="26">
        <v>0</v>
      </c>
      <c r="F57" s="25">
        <v>68</v>
      </c>
      <c r="G57" s="26">
        <v>34</v>
      </c>
      <c r="H57" s="26">
        <v>34</v>
      </c>
      <c r="I57" s="26">
        <v>0</v>
      </c>
      <c r="J57" s="26">
        <v>0</v>
      </c>
      <c r="K57" s="26">
        <v>0</v>
      </c>
      <c r="L57" s="25"/>
      <c r="M57" s="41">
        <v>0</v>
      </c>
      <c r="N57" s="41">
        <v>0</v>
      </c>
      <c r="O57" s="40">
        <v>0</v>
      </c>
      <c r="P57" s="40">
        <v>0</v>
      </c>
      <c r="Q57" s="44">
        <v>0</v>
      </c>
      <c r="R57" s="44">
        <v>0</v>
      </c>
      <c r="S57" s="44">
        <v>68</v>
      </c>
      <c r="T57" s="44">
        <v>0</v>
      </c>
      <c r="U57" s="49">
        <v>0</v>
      </c>
      <c r="V57" s="49">
        <v>0</v>
      </c>
      <c r="W57" s="49">
        <v>0</v>
      </c>
      <c r="X57" s="49">
        <v>0</v>
      </c>
    </row>
    <row r="58" spans="1:24" ht="15.75" thickBot="1" x14ac:dyDescent="0.3">
      <c r="A58" s="11" t="s">
        <v>110</v>
      </c>
      <c r="B58" s="22" t="s">
        <v>96</v>
      </c>
      <c r="C58" s="3" t="s">
        <v>36</v>
      </c>
      <c r="D58" s="25">
        <v>64</v>
      </c>
      <c r="E58" s="26">
        <v>0</v>
      </c>
      <c r="F58" s="25">
        <v>64</v>
      </c>
      <c r="G58" s="26">
        <v>32</v>
      </c>
      <c r="H58" s="26">
        <v>32</v>
      </c>
      <c r="I58" s="26">
        <v>0</v>
      </c>
      <c r="J58" s="26">
        <v>0</v>
      </c>
      <c r="K58" s="26">
        <v>0</v>
      </c>
      <c r="L58" s="25"/>
      <c r="M58" s="41">
        <v>0</v>
      </c>
      <c r="N58" s="41">
        <v>0</v>
      </c>
      <c r="O58" s="40">
        <v>0</v>
      </c>
      <c r="P58" s="40">
        <v>0</v>
      </c>
      <c r="Q58" s="44">
        <v>64</v>
      </c>
      <c r="R58" s="44">
        <v>0</v>
      </c>
      <c r="S58" s="44">
        <v>0</v>
      </c>
      <c r="T58" s="44">
        <v>0</v>
      </c>
      <c r="U58" s="49">
        <v>0</v>
      </c>
      <c r="V58" s="49">
        <v>0</v>
      </c>
      <c r="W58" s="49">
        <v>0</v>
      </c>
      <c r="X58" s="49">
        <v>0</v>
      </c>
    </row>
    <row r="59" spans="1:24" ht="30.75" thickBot="1" x14ac:dyDescent="0.3">
      <c r="A59" s="11" t="s">
        <v>111</v>
      </c>
      <c r="B59" s="22" t="s">
        <v>97</v>
      </c>
      <c r="C59" s="3" t="s">
        <v>36</v>
      </c>
      <c r="D59" s="25">
        <v>48</v>
      </c>
      <c r="E59" s="26">
        <v>0</v>
      </c>
      <c r="F59" s="25">
        <v>48</v>
      </c>
      <c r="G59" s="26">
        <v>24</v>
      </c>
      <c r="H59" s="26">
        <v>24</v>
      </c>
      <c r="I59" s="26">
        <v>0</v>
      </c>
      <c r="J59" s="26">
        <v>0</v>
      </c>
      <c r="K59" s="26">
        <v>0</v>
      </c>
      <c r="L59" s="25"/>
      <c r="M59" s="41">
        <v>0</v>
      </c>
      <c r="N59" s="41">
        <v>0</v>
      </c>
      <c r="O59" s="40">
        <v>0</v>
      </c>
      <c r="P59" s="40">
        <v>0</v>
      </c>
      <c r="Q59" s="44">
        <v>0</v>
      </c>
      <c r="R59" s="44">
        <v>0</v>
      </c>
      <c r="S59" s="44">
        <v>0</v>
      </c>
      <c r="T59" s="44">
        <v>0</v>
      </c>
      <c r="U59" s="49">
        <v>0</v>
      </c>
      <c r="V59" s="49">
        <v>0</v>
      </c>
      <c r="W59" s="49">
        <v>48</v>
      </c>
      <c r="X59" s="49">
        <v>0</v>
      </c>
    </row>
    <row r="60" spans="1:24" ht="30.75" thickBot="1" x14ac:dyDescent="0.3">
      <c r="A60" s="11" t="s">
        <v>112</v>
      </c>
      <c r="B60" s="23" t="s">
        <v>98</v>
      </c>
      <c r="C60" s="3" t="s">
        <v>36</v>
      </c>
      <c r="D60" s="25">
        <v>48</v>
      </c>
      <c r="E60" s="26">
        <v>0</v>
      </c>
      <c r="F60" s="25">
        <v>48</v>
      </c>
      <c r="G60" s="26">
        <v>24</v>
      </c>
      <c r="H60" s="26">
        <v>24</v>
      </c>
      <c r="I60" s="26">
        <v>0</v>
      </c>
      <c r="J60" s="26">
        <v>0</v>
      </c>
      <c r="K60" s="26">
        <v>0</v>
      </c>
      <c r="L60" s="25"/>
      <c r="M60" s="41">
        <v>0</v>
      </c>
      <c r="N60" s="41">
        <v>0</v>
      </c>
      <c r="O60" s="40">
        <v>0</v>
      </c>
      <c r="P60" s="40">
        <v>0</v>
      </c>
      <c r="Q60" s="44">
        <v>48</v>
      </c>
      <c r="R60" s="44">
        <v>0</v>
      </c>
      <c r="S60" s="44">
        <v>0</v>
      </c>
      <c r="T60" s="44">
        <v>0</v>
      </c>
      <c r="U60" s="49">
        <v>0</v>
      </c>
      <c r="V60" s="49">
        <v>0</v>
      </c>
      <c r="W60" s="49">
        <v>0</v>
      </c>
      <c r="X60" s="49">
        <v>0</v>
      </c>
    </row>
    <row r="61" spans="1:24" ht="15.75" thickBot="1" x14ac:dyDescent="0.3">
      <c r="A61" s="11" t="s">
        <v>113</v>
      </c>
      <c r="B61" s="23" t="s">
        <v>99</v>
      </c>
      <c r="C61" s="3" t="s">
        <v>36</v>
      </c>
      <c r="D61" s="25">
        <v>48</v>
      </c>
      <c r="E61" s="26">
        <v>0</v>
      </c>
      <c r="F61" s="25">
        <v>48</v>
      </c>
      <c r="G61" s="26">
        <v>24</v>
      </c>
      <c r="H61" s="26">
        <v>24</v>
      </c>
      <c r="I61" s="26">
        <v>0</v>
      </c>
      <c r="J61" s="26">
        <v>0</v>
      </c>
      <c r="K61" s="26">
        <v>0</v>
      </c>
      <c r="L61" s="25"/>
      <c r="M61" s="41">
        <v>0</v>
      </c>
      <c r="N61" s="41">
        <v>0</v>
      </c>
      <c r="O61" s="40">
        <v>0</v>
      </c>
      <c r="P61" s="40">
        <v>0</v>
      </c>
      <c r="Q61" s="44">
        <v>48</v>
      </c>
      <c r="R61" s="44">
        <v>0</v>
      </c>
      <c r="S61" s="44">
        <v>0</v>
      </c>
      <c r="T61" s="44">
        <v>0</v>
      </c>
      <c r="U61" s="49">
        <v>0</v>
      </c>
      <c r="V61" s="49">
        <v>0</v>
      </c>
      <c r="W61" s="49">
        <v>0</v>
      </c>
      <c r="X61" s="49">
        <v>0</v>
      </c>
    </row>
    <row r="62" spans="1:24" ht="15.75" thickBot="1" x14ac:dyDescent="0.3">
      <c r="A62" s="11" t="s">
        <v>114</v>
      </c>
      <c r="B62" s="23" t="s">
        <v>100</v>
      </c>
      <c r="C62" s="3" t="s">
        <v>34</v>
      </c>
      <c r="D62" s="25">
        <v>90</v>
      </c>
      <c r="E62" s="26">
        <v>10</v>
      </c>
      <c r="F62" s="25">
        <v>80</v>
      </c>
      <c r="G62" s="26">
        <v>40</v>
      </c>
      <c r="H62" s="26">
        <v>40</v>
      </c>
      <c r="I62" s="26">
        <v>0</v>
      </c>
      <c r="J62" s="26">
        <v>2</v>
      </c>
      <c r="K62" s="26">
        <v>6</v>
      </c>
      <c r="L62" s="25"/>
      <c r="M62" s="41">
        <v>0</v>
      </c>
      <c r="N62" s="41">
        <v>0</v>
      </c>
      <c r="O62" s="40">
        <v>0</v>
      </c>
      <c r="P62" s="40">
        <v>0</v>
      </c>
      <c r="Q62" s="44">
        <v>0</v>
      </c>
      <c r="R62" s="44">
        <v>0</v>
      </c>
      <c r="S62" s="44">
        <v>0</v>
      </c>
      <c r="T62" s="44">
        <v>0</v>
      </c>
      <c r="U62" s="49">
        <v>80</v>
      </c>
      <c r="V62" s="49">
        <v>10</v>
      </c>
      <c r="W62" s="49">
        <v>0</v>
      </c>
      <c r="X62" s="49">
        <v>0</v>
      </c>
    </row>
    <row r="63" spans="1:24" ht="30.75" thickBot="1" x14ac:dyDescent="0.3">
      <c r="A63" s="35" t="s">
        <v>115</v>
      </c>
      <c r="B63" s="24" t="s">
        <v>101</v>
      </c>
      <c r="C63" s="3" t="s">
        <v>36</v>
      </c>
      <c r="D63" s="25">
        <v>144</v>
      </c>
      <c r="E63" s="26">
        <v>0</v>
      </c>
      <c r="F63" s="25">
        <v>144</v>
      </c>
      <c r="G63" s="26">
        <v>72</v>
      </c>
      <c r="H63" s="26">
        <v>72</v>
      </c>
      <c r="I63" s="26">
        <v>0</v>
      </c>
      <c r="J63" s="26">
        <v>0</v>
      </c>
      <c r="K63" s="26">
        <v>0</v>
      </c>
      <c r="L63" s="25"/>
      <c r="M63" s="41">
        <v>0</v>
      </c>
      <c r="N63" s="41">
        <v>0</v>
      </c>
      <c r="O63" s="40">
        <v>0</v>
      </c>
      <c r="P63" s="40">
        <v>0</v>
      </c>
      <c r="Q63" s="44">
        <v>0</v>
      </c>
      <c r="R63" s="44">
        <v>0</v>
      </c>
      <c r="S63" s="44">
        <v>0</v>
      </c>
      <c r="T63" s="44">
        <v>0</v>
      </c>
      <c r="U63" s="49">
        <v>0</v>
      </c>
      <c r="V63" s="49">
        <v>0</v>
      </c>
      <c r="W63" s="49">
        <v>144</v>
      </c>
      <c r="X63" s="49">
        <v>0</v>
      </c>
    </row>
    <row r="64" spans="1:24" ht="15.75" thickBot="1" x14ac:dyDescent="0.3">
      <c r="A64" s="52"/>
      <c r="B64" s="28" t="s">
        <v>158</v>
      </c>
      <c r="C64" s="3"/>
      <c r="D64" s="25">
        <v>24</v>
      </c>
      <c r="E64" s="26"/>
      <c r="F64" s="25"/>
      <c r="G64" s="26"/>
      <c r="H64" s="26"/>
      <c r="I64" s="26"/>
      <c r="J64" s="26">
        <v>6</v>
      </c>
      <c r="K64" s="26">
        <v>18</v>
      </c>
      <c r="L64" s="25"/>
      <c r="M64" s="41"/>
      <c r="N64" s="41"/>
      <c r="O64" s="40"/>
      <c r="P64" s="40"/>
      <c r="Q64" s="44"/>
      <c r="R64" s="44"/>
      <c r="S64" s="44"/>
      <c r="T64" s="44"/>
      <c r="U64" s="49"/>
      <c r="V64" s="49"/>
      <c r="W64" s="49"/>
      <c r="X64" s="49"/>
    </row>
    <row r="65" spans="1:24" ht="15.75" thickBot="1" x14ac:dyDescent="0.3">
      <c r="A65" s="25" t="s">
        <v>159</v>
      </c>
      <c r="B65" s="28" t="s">
        <v>135</v>
      </c>
      <c r="C65" s="3"/>
      <c r="D65" s="25"/>
      <c r="E65" s="26"/>
      <c r="F65" s="25"/>
      <c r="G65" s="26"/>
      <c r="H65" s="26"/>
      <c r="I65" s="26"/>
      <c r="J65" s="26"/>
      <c r="K65" s="26"/>
      <c r="L65" s="25"/>
      <c r="M65" s="41"/>
      <c r="N65" s="41"/>
      <c r="O65" s="40"/>
      <c r="P65" s="40"/>
      <c r="Q65" s="44"/>
      <c r="R65" s="44"/>
      <c r="S65" s="44"/>
      <c r="T65" s="44"/>
      <c r="U65" s="49"/>
      <c r="V65" s="49"/>
      <c r="W65" s="49"/>
      <c r="X65" s="49"/>
    </row>
    <row r="66" spans="1:24" ht="15.75" thickBot="1" x14ac:dyDescent="0.3">
      <c r="A66" s="36" t="s">
        <v>136</v>
      </c>
      <c r="B66" s="29" t="s">
        <v>116</v>
      </c>
      <c r="C66" s="25"/>
      <c r="D66" s="25">
        <f>D67+D74+D80+D87</f>
        <v>1214</v>
      </c>
      <c r="E66" s="25">
        <v>30</v>
      </c>
      <c r="F66" s="25">
        <f>F67+F74+F80+F87</f>
        <v>1160</v>
      </c>
      <c r="G66" s="25"/>
      <c r="H66" s="25"/>
      <c r="I66" s="25"/>
      <c r="J66" s="25"/>
      <c r="K66" s="25"/>
      <c r="L66" s="25"/>
      <c r="M66" s="40"/>
      <c r="N66" s="40"/>
      <c r="O66" s="40"/>
      <c r="P66" s="40"/>
      <c r="Q66" s="44"/>
      <c r="R66" s="44"/>
      <c r="S66" s="44"/>
      <c r="T66" s="44"/>
      <c r="U66" s="49"/>
      <c r="V66" s="49"/>
      <c r="W66" s="49"/>
      <c r="X66" s="49"/>
    </row>
    <row r="67" spans="1:24" ht="114.75" thickBot="1" x14ac:dyDescent="0.3">
      <c r="A67" s="36" t="s">
        <v>137</v>
      </c>
      <c r="B67" s="30" t="s">
        <v>117</v>
      </c>
      <c r="C67" s="27"/>
      <c r="D67" s="38">
        <f>SUM(D68:D73)</f>
        <v>370</v>
      </c>
      <c r="E67" s="25">
        <v>10</v>
      </c>
      <c r="F67" s="38">
        <f>SUM(F68:F73)</f>
        <v>352</v>
      </c>
      <c r="G67" s="25">
        <f>SUM(G68:G73)</f>
        <v>84</v>
      </c>
      <c r="H67" s="25">
        <f>SUM(H68:H73)</f>
        <v>104</v>
      </c>
      <c r="I67" s="25">
        <f>SUM(I68:I73)</f>
        <v>20</v>
      </c>
      <c r="J67" s="25">
        <v>2</v>
      </c>
      <c r="K67" s="25">
        <v>6</v>
      </c>
      <c r="L67" s="25">
        <f>SUM(L68:L73)</f>
        <v>144</v>
      </c>
      <c r="M67" s="40"/>
      <c r="N67" s="40"/>
      <c r="O67" s="40"/>
      <c r="P67" s="40"/>
      <c r="Q67" s="44">
        <v>0</v>
      </c>
      <c r="R67" s="44">
        <v>0</v>
      </c>
      <c r="S67" s="46">
        <v>0</v>
      </c>
      <c r="T67" s="44">
        <v>0</v>
      </c>
      <c r="U67" s="49">
        <f>SUM(U68:U72)</f>
        <v>352</v>
      </c>
      <c r="V67" s="49">
        <v>0</v>
      </c>
      <c r="W67" s="49">
        <v>0</v>
      </c>
      <c r="X67" s="49">
        <v>0</v>
      </c>
    </row>
    <row r="68" spans="1:24" ht="45.75" thickBot="1" x14ac:dyDescent="0.3">
      <c r="A68" s="36" t="s">
        <v>138</v>
      </c>
      <c r="B68" s="31" t="s">
        <v>118</v>
      </c>
      <c r="C68" s="3" t="s">
        <v>34</v>
      </c>
      <c r="D68" s="25">
        <v>108</v>
      </c>
      <c r="E68" s="25">
        <v>10</v>
      </c>
      <c r="F68" s="25">
        <v>98</v>
      </c>
      <c r="G68" s="25">
        <v>30</v>
      </c>
      <c r="H68" s="25">
        <v>48</v>
      </c>
      <c r="I68" s="25">
        <v>20</v>
      </c>
      <c r="J68" s="25">
        <v>2</v>
      </c>
      <c r="K68" s="25">
        <v>6</v>
      </c>
      <c r="L68" s="25"/>
      <c r="M68" s="40"/>
      <c r="N68" s="40"/>
      <c r="O68" s="40"/>
      <c r="P68" s="40"/>
      <c r="Q68" s="44">
        <v>0</v>
      </c>
      <c r="R68" s="44">
        <v>0</v>
      </c>
      <c r="S68" s="44">
        <v>0</v>
      </c>
      <c r="T68" s="44">
        <v>0</v>
      </c>
      <c r="U68" s="49">
        <v>98</v>
      </c>
      <c r="V68" s="49">
        <v>10</v>
      </c>
      <c r="W68" s="49">
        <v>0</v>
      </c>
      <c r="X68" s="49">
        <v>0</v>
      </c>
    </row>
    <row r="69" spans="1:24" ht="45.75" thickBot="1" x14ac:dyDescent="0.3">
      <c r="A69" s="36" t="s">
        <v>139</v>
      </c>
      <c r="B69" s="31" t="s">
        <v>119</v>
      </c>
      <c r="C69" s="3" t="s">
        <v>36</v>
      </c>
      <c r="D69" s="25">
        <v>72</v>
      </c>
      <c r="E69" s="25">
        <v>0</v>
      </c>
      <c r="F69" s="25">
        <v>72</v>
      </c>
      <c r="G69" s="25">
        <v>36</v>
      </c>
      <c r="H69" s="25">
        <v>36</v>
      </c>
      <c r="I69" s="25">
        <v>0</v>
      </c>
      <c r="J69" s="25">
        <v>0</v>
      </c>
      <c r="K69" s="25">
        <v>0</v>
      </c>
      <c r="L69" s="25"/>
      <c r="M69" s="40"/>
      <c r="N69" s="40"/>
      <c r="O69" s="40"/>
      <c r="P69" s="40"/>
      <c r="Q69" s="44">
        <v>0</v>
      </c>
      <c r="R69" s="44">
        <v>0</v>
      </c>
      <c r="S69" s="44">
        <v>0</v>
      </c>
      <c r="T69" s="44">
        <v>0</v>
      </c>
      <c r="U69" s="49">
        <v>72</v>
      </c>
      <c r="V69" s="49">
        <v>0</v>
      </c>
      <c r="W69" s="49">
        <v>0</v>
      </c>
      <c r="X69" s="49">
        <v>0</v>
      </c>
    </row>
    <row r="70" spans="1:24" ht="60.75" thickBot="1" x14ac:dyDescent="0.3">
      <c r="A70" s="36" t="s">
        <v>140</v>
      </c>
      <c r="B70" s="31" t="s">
        <v>120</v>
      </c>
      <c r="C70" s="3" t="s">
        <v>36</v>
      </c>
      <c r="D70" s="25">
        <v>38</v>
      </c>
      <c r="E70" s="25">
        <v>0</v>
      </c>
      <c r="F70" s="25">
        <v>38</v>
      </c>
      <c r="G70" s="25">
        <v>18</v>
      </c>
      <c r="H70" s="25">
        <v>20</v>
      </c>
      <c r="I70" s="25">
        <v>0</v>
      </c>
      <c r="J70" s="25">
        <v>0</v>
      </c>
      <c r="K70" s="25">
        <v>0</v>
      </c>
      <c r="L70" s="25"/>
      <c r="M70" s="40"/>
      <c r="N70" s="40"/>
      <c r="O70" s="40"/>
      <c r="P70" s="40"/>
      <c r="Q70" s="44">
        <v>0</v>
      </c>
      <c r="R70" s="44">
        <v>0</v>
      </c>
      <c r="S70" s="44">
        <v>0</v>
      </c>
      <c r="T70" s="44">
        <v>0</v>
      </c>
      <c r="U70" s="49">
        <v>38</v>
      </c>
      <c r="V70" s="49">
        <v>0</v>
      </c>
      <c r="W70" s="49">
        <v>0</v>
      </c>
      <c r="X70" s="49">
        <v>0</v>
      </c>
    </row>
    <row r="71" spans="1:24" ht="15.75" thickBot="1" x14ac:dyDescent="0.3">
      <c r="A71" s="36" t="s">
        <v>141</v>
      </c>
      <c r="B71" s="31" t="s">
        <v>121</v>
      </c>
      <c r="C71" s="3" t="s">
        <v>36</v>
      </c>
      <c r="D71" s="25">
        <v>36</v>
      </c>
      <c r="E71" s="25"/>
      <c r="F71" s="25">
        <v>36</v>
      </c>
      <c r="G71" s="25"/>
      <c r="H71" s="25"/>
      <c r="I71" s="25">
        <v>0</v>
      </c>
      <c r="J71" s="25">
        <v>0</v>
      </c>
      <c r="K71" s="25">
        <v>0</v>
      </c>
      <c r="L71" s="25">
        <v>36</v>
      </c>
      <c r="M71" s="40"/>
      <c r="N71" s="40"/>
      <c r="O71" s="40"/>
      <c r="P71" s="40"/>
      <c r="Q71" s="44">
        <v>0</v>
      </c>
      <c r="R71" s="44">
        <v>0</v>
      </c>
      <c r="S71" s="44">
        <v>0</v>
      </c>
      <c r="T71" s="44">
        <v>0</v>
      </c>
      <c r="U71" s="49">
        <v>36</v>
      </c>
      <c r="V71" s="49">
        <v>0</v>
      </c>
      <c r="W71" s="49">
        <v>0</v>
      </c>
      <c r="X71" s="49">
        <v>0</v>
      </c>
    </row>
    <row r="72" spans="1:24" ht="15.75" thickBot="1" x14ac:dyDescent="0.3">
      <c r="A72" s="36" t="s">
        <v>142</v>
      </c>
      <c r="B72" s="31" t="s">
        <v>122</v>
      </c>
      <c r="C72" s="3" t="s">
        <v>36</v>
      </c>
      <c r="D72" s="25">
        <v>108</v>
      </c>
      <c r="E72" s="25"/>
      <c r="F72" s="25">
        <v>108</v>
      </c>
      <c r="G72" s="25"/>
      <c r="H72" s="25"/>
      <c r="I72" s="25">
        <v>0</v>
      </c>
      <c r="J72" s="25">
        <v>0</v>
      </c>
      <c r="K72" s="25">
        <v>0</v>
      </c>
      <c r="L72" s="25">
        <v>108</v>
      </c>
      <c r="M72" s="40"/>
      <c r="N72" s="40"/>
      <c r="O72" s="40"/>
      <c r="P72" s="40"/>
      <c r="Q72" s="44">
        <v>0</v>
      </c>
      <c r="R72" s="44">
        <v>0</v>
      </c>
      <c r="S72" s="44">
        <v>0</v>
      </c>
      <c r="T72" s="44">
        <v>0</v>
      </c>
      <c r="U72" s="49">
        <v>108</v>
      </c>
      <c r="V72" s="49">
        <v>0</v>
      </c>
      <c r="W72" s="49">
        <v>0</v>
      </c>
      <c r="X72" s="49">
        <v>0</v>
      </c>
    </row>
    <row r="73" spans="1:24" ht="15.75" thickBot="1" x14ac:dyDescent="0.3">
      <c r="A73" s="36"/>
      <c r="B73" s="31" t="s">
        <v>158</v>
      </c>
      <c r="C73" s="3"/>
      <c r="D73" s="25">
        <v>8</v>
      </c>
      <c r="E73" s="25"/>
      <c r="F73" s="25"/>
      <c r="G73" s="25"/>
      <c r="H73" s="25"/>
      <c r="I73" s="25"/>
      <c r="J73" s="25"/>
      <c r="K73" s="25"/>
      <c r="L73" s="25"/>
      <c r="M73" s="40"/>
      <c r="N73" s="40"/>
      <c r="O73" s="40"/>
      <c r="P73" s="40"/>
      <c r="Q73" s="44"/>
      <c r="R73" s="44"/>
      <c r="S73" s="44">
        <v>0</v>
      </c>
      <c r="T73" s="44"/>
      <c r="U73" s="49"/>
      <c r="V73" s="49"/>
      <c r="W73" s="49"/>
      <c r="X73" s="49"/>
    </row>
    <row r="74" spans="1:24" ht="43.5" thickBot="1" x14ac:dyDescent="0.3">
      <c r="A74" s="36" t="s">
        <v>143</v>
      </c>
      <c r="B74" s="30" t="s">
        <v>123</v>
      </c>
      <c r="C74" s="25"/>
      <c r="D74" s="38">
        <f>SUM(D75:D79)</f>
        <v>296</v>
      </c>
      <c r="E74" s="25">
        <v>10</v>
      </c>
      <c r="F74" s="38">
        <f>SUM(F75:F79)</f>
        <v>278</v>
      </c>
      <c r="G74" s="25">
        <v>74</v>
      </c>
      <c r="H74" s="25">
        <f>SUM(H75:H76)</f>
        <v>76</v>
      </c>
      <c r="I74" s="25">
        <v>20</v>
      </c>
      <c r="J74" s="25">
        <v>2</v>
      </c>
      <c r="K74" s="25">
        <v>6</v>
      </c>
      <c r="L74" s="25">
        <v>108</v>
      </c>
      <c r="M74" s="40"/>
      <c r="N74" s="40"/>
      <c r="O74" s="40"/>
      <c r="P74" s="40"/>
      <c r="Q74" s="44">
        <v>0</v>
      </c>
      <c r="R74" s="44">
        <v>0</v>
      </c>
      <c r="S74" s="44">
        <f>SUM(S75:S79)</f>
        <v>286</v>
      </c>
      <c r="T74" s="44">
        <v>10</v>
      </c>
      <c r="U74" s="49">
        <v>0</v>
      </c>
      <c r="V74" s="49">
        <v>0</v>
      </c>
      <c r="W74" s="49">
        <v>0</v>
      </c>
      <c r="X74" s="49">
        <v>0</v>
      </c>
    </row>
    <row r="75" spans="1:24" ht="30.75" thickBot="1" x14ac:dyDescent="0.3">
      <c r="A75" s="36" t="s">
        <v>147</v>
      </c>
      <c r="B75" s="31" t="s">
        <v>124</v>
      </c>
      <c r="C75" s="3" t="s">
        <v>34</v>
      </c>
      <c r="D75" s="25">
        <v>108</v>
      </c>
      <c r="E75" s="25">
        <v>10</v>
      </c>
      <c r="F75" s="25">
        <v>98</v>
      </c>
      <c r="G75" s="25">
        <v>38</v>
      </c>
      <c r="H75" s="25">
        <v>40</v>
      </c>
      <c r="I75" s="25">
        <v>20</v>
      </c>
      <c r="J75" s="25">
        <v>2</v>
      </c>
      <c r="K75" s="25">
        <v>6</v>
      </c>
      <c r="L75" s="25"/>
      <c r="M75" s="40"/>
      <c r="N75" s="40"/>
      <c r="O75" s="40"/>
      <c r="P75" s="40"/>
      <c r="Q75" s="44">
        <v>0</v>
      </c>
      <c r="R75" s="44">
        <v>0</v>
      </c>
      <c r="S75" s="44">
        <v>98</v>
      </c>
      <c r="T75" s="44">
        <v>10</v>
      </c>
      <c r="U75" s="49">
        <v>0</v>
      </c>
      <c r="V75" s="49">
        <v>0</v>
      </c>
      <c r="W75" s="49">
        <v>0</v>
      </c>
      <c r="X75" s="49">
        <v>0</v>
      </c>
    </row>
    <row r="76" spans="1:24" ht="60.75" thickBot="1" x14ac:dyDescent="0.3">
      <c r="A76" s="36" t="s">
        <v>148</v>
      </c>
      <c r="B76" s="31" t="s">
        <v>125</v>
      </c>
      <c r="C76" s="3" t="s">
        <v>36</v>
      </c>
      <c r="D76" s="25">
        <v>72</v>
      </c>
      <c r="E76" s="25">
        <v>0</v>
      </c>
      <c r="F76" s="25">
        <v>72</v>
      </c>
      <c r="G76" s="25">
        <v>36</v>
      </c>
      <c r="H76" s="25">
        <v>36</v>
      </c>
      <c r="I76" s="25">
        <v>0</v>
      </c>
      <c r="J76" s="25">
        <v>0</v>
      </c>
      <c r="K76" s="25">
        <v>0</v>
      </c>
      <c r="L76" s="25"/>
      <c r="M76" s="40"/>
      <c r="N76" s="40"/>
      <c r="O76" s="40"/>
      <c r="P76" s="40"/>
      <c r="Q76" s="44">
        <v>0</v>
      </c>
      <c r="R76" s="44">
        <v>0</v>
      </c>
      <c r="S76" s="44">
        <v>72</v>
      </c>
      <c r="T76" s="44">
        <v>0</v>
      </c>
      <c r="U76" s="49">
        <v>0</v>
      </c>
      <c r="V76" s="49">
        <v>0</v>
      </c>
      <c r="W76" s="49">
        <v>0</v>
      </c>
      <c r="X76" s="49">
        <v>0</v>
      </c>
    </row>
    <row r="77" spans="1:24" ht="15.75" thickBot="1" x14ac:dyDescent="0.3">
      <c r="A77" s="36" t="s">
        <v>144</v>
      </c>
      <c r="B77" s="31" t="s">
        <v>121</v>
      </c>
      <c r="C77" s="3" t="s">
        <v>36</v>
      </c>
      <c r="D77" s="25">
        <v>36</v>
      </c>
      <c r="E77" s="25">
        <v>0</v>
      </c>
      <c r="F77" s="25">
        <v>36</v>
      </c>
      <c r="G77" s="25"/>
      <c r="H77" s="25"/>
      <c r="I77" s="25"/>
      <c r="J77" s="25"/>
      <c r="K77" s="25"/>
      <c r="L77" s="25">
        <v>36</v>
      </c>
      <c r="M77" s="40"/>
      <c r="N77" s="40"/>
      <c r="O77" s="40"/>
      <c r="P77" s="40"/>
      <c r="Q77" s="44">
        <v>0</v>
      </c>
      <c r="R77" s="44">
        <v>0</v>
      </c>
      <c r="S77" s="44">
        <v>36</v>
      </c>
      <c r="T77" s="44">
        <v>0</v>
      </c>
      <c r="U77" s="49">
        <v>0</v>
      </c>
      <c r="V77" s="49">
        <v>0</v>
      </c>
      <c r="W77" s="49">
        <v>0</v>
      </c>
      <c r="X77" s="49">
        <v>0</v>
      </c>
    </row>
    <row r="78" spans="1:24" ht="15.75" thickBot="1" x14ac:dyDescent="0.3">
      <c r="A78" s="36" t="s">
        <v>145</v>
      </c>
      <c r="B78" s="31" t="s">
        <v>122</v>
      </c>
      <c r="C78" s="3" t="s">
        <v>36</v>
      </c>
      <c r="D78" s="25">
        <v>72</v>
      </c>
      <c r="E78" s="25"/>
      <c r="F78" s="25">
        <v>72</v>
      </c>
      <c r="G78" s="25"/>
      <c r="H78" s="25"/>
      <c r="I78" s="25"/>
      <c r="J78" s="25"/>
      <c r="K78" s="25"/>
      <c r="L78" s="25">
        <v>72</v>
      </c>
      <c r="M78" s="40"/>
      <c r="N78" s="40"/>
      <c r="O78" s="40"/>
      <c r="P78" s="40"/>
      <c r="Q78" s="44">
        <v>0</v>
      </c>
      <c r="R78" s="44">
        <v>0</v>
      </c>
      <c r="S78" s="44">
        <v>72</v>
      </c>
      <c r="T78" s="44">
        <v>0</v>
      </c>
      <c r="U78" s="49">
        <v>0</v>
      </c>
      <c r="V78" s="49">
        <v>0</v>
      </c>
      <c r="W78" s="49">
        <v>0</v>
      </c>
      <c r="X78" s="49">
        <v>0</v>
      </c>
    </row>
    <row r="79" spans="1:24" ht="15.75" thickBot="1" x14ac:dyDescent="0.3">
      <c r="A79" s="36"/>
      <c r="B79" s="31" t="s">
        <v>158</v>
      </c>
      <c r="C79" s="3"/>
      <c r="D79" s="25">
        <v>8</v>
      </c>
      <c r="E79" s="25"/>
      <c r="F79" s="25"/>
      <c r="G79" s="25"/>
      <c r="H79" s="25"/>
      <c r="I79" s="25"/>
      <c r="J79" s="25"/>
      <c r="K79" s="25"/>
      <c r="L79" s="25"/>
      <c r="M79" s="40"/>
      <c r="N79" s="40"/>
      <c r="O79" s="40"/>
      <c r="P79" s="40"/>
      <c r="Q79" s="44"/>
      <c r="R79" s="44"/>
      <c r="S79" s="44">
        <v>8</v>
      </c>
      <c r="T79" s="44"/>
      <c r="U79" s="49"/>
      <c r="V79" s="49"/>
      <c r="W79" s="49"/>
      <c r="X79" s="49"/>
    </row>
    <row r="80" spans="1:24" ht="114.75" thickBot="1" x14ac:dyDescent="0.3">
      <c r="A80" s="36" t="s">
        <v>146</v>
      </c>
      <c r="B80" s="30" t="s">
        <v>126</v>
      </c>
      <c r="C80" s="25"/>
      <c r="D80" s="38">
        <f>SUM(D81:D86)</f>
        <v>368</v>
      </c>
      <c r="E80" s="25">
        <v>10</v>
      </c>
      <c r="F80" s="38">
        <f>SUM(F81:F86)</f>
        <v>350</v>
      </c>
      <c r="G80" s="25">
        <f>SUM(G81:G83)</f>
        <v>84</v>
      </c>
      <c r="H80" s="25">
        <f>SUM(H81:H83)</f>
        <v>102</v>
      </c>
      <c r="I80" s="25">
        <v>0</v>
      </c>
      <c r="J80" s="25">
        <v>2</v>
      </c>
      <c r="K80" s="25">
        <v>6</v>
      </c>
      <c r="L80" s="25">
        <v>144</v>
      </c>
      <c r="M80" s="40"/>
      <c r="N80" s="40"/>
      <c r="O80" s="40"/>
      <c r="P80" s="40"/>
      <c r="Q80" s="44">
        <v>0</v>
      </c>
      <c r="R80" s="44">
        <v>0</v>
      </c>
      <c r="S80" s="44">
        <f>SUM(S81:S85)</f>
        <v>350</v>
      </c>
      <c r="T80" s="44">
        <v>10</v>
      </c>
      <c r="U80" s="49">
        <f>SUM(U81:U86)</f>
        <v>0</v>
      </c>
      <c r="V80" s="49">
        <v>0</v>
      </c>
      <c r="W80" s="49">
        <f>SUM(W81:W86)</f>
        <v>0</v>
      </c>
      <c r="X80" s="49">
        <v>0</v>
      </c>
    </row>
    <row r="81" spans="1:24" ht="30.75" thickBot="1" x14ac:dyDescent="0.3">
      <c r="A81" s="36" t="s">
        <v>149</v>
      </c>
      <c r="B81" s="31" t="s">
        <v>127</v>
      </c>
      <c r="C81" s="3" t="s">
        <v>34</v>
      </c>
      <c r="D81" s="25">
        <v>108</v>
      </c>
      <c r="E81" s="25">
        <v>10</v>
      </c>
      <c r="F81" s="25">
        <v>98</v>
      </c>
      <c r="G81" s="25">
        <v>30</v>
      </c>
      <c r="H81" s="25">
        <v>48</v>
      </c>
      <c r="I81" s="25">
        <v>0</v>
      </c>
      <c r="J81" s="25">
        <v>2</v>
      </c>
      <c r="K81" s="25">
        <v>6</v>
      </c>
      <c r="L81" s="25"/>
      <c r="M81" s="40"/>
      <c r="N81" s="40"/>
      <c r="O81" s="40"/>
      <c r="P81" s="40"/>
      <c r="Q81" s="44">
        <v>0</v>
      </c>
      <c r="R81" s="44">
        <v>0</v>
      </c>
      <c r="S81" s="44">
        <v>98</v>
      </c>
      <c r="T81" s="44">
        <v>10</v>
      </c>
      <c r="U81" s="49">
        <v>0</v>
      </c>
      <c r="V81" s="49">
        <v>0</v>
      </c>
      <c r="W81" s="49">
        <v>0</v>
      </c>
      <c r="X81" s="49">
        <v>0</v>
      </c>
    </row>
    <row r="82" spans="1:24" ht="60.75" thickBot="1" x14ac:dyDescent="0.3">
      <c r="A82" s="36" t="s">
        <v>150</v>
      </c>
      <c r="B82" s="31" t="s">
        <v>128</v>
      </c>
      <c r="C82" s="3" t="s">
        <v>36</v>
      </c>
      <c r="D82" s="25">
        <v>72</v>
      </c>
      <c r="E82" s="25">
        <v>0</v>
      </c>
      <c r="F82" s="25">
        <v>72</v>
      </c>
      <c r="G82" s="25">
        <v>36</v>
      </c>
      <c r="H82" s="25">
        <v>36</v>
      </c>
      <c r="I82" s="25">
        <v>0</v>
      </c>
      <c r="J82" s="25">
        <v>0</v>
      </c>
      <c r="K82" s="25">
        <v>0</v>
      </c>
      <c r="L82" s="25"/>
      <c r="M82" s="40"/>
      <c r="N82" s="40"/>
      <c r="O82" s="40"/>
      <c r="P82" s="40"/>
      <c r="Q82" s="44">
        <v>0</v>
      </c>
      <c r="R82" s="44">
        <v>0</v>
      </c>
      <c r="S82" s="44">
        <v>72</v>
      </c>
      <c r="T82" s="44">
        <v>0</v>
      </c>
      <c r="U82" s="49">
        <v>0</v>
      </c>
      <c r="V82" s="49">
        <v>0</v>
      </c>
      <c r="W82" s="49">
        <v>0</v>
      </c>
      <c r="X82" s="49">
        <v>0</v>
      </c>
    </row>
    <row r="83" spans="1:24" ht="75.75" thickBot="1" x14ac:dyDescent="0.3">
      <c r="A83" s="36" t="s">
        <v>151</v>
      </c>
      <c r="B83" s="31" t="s">
        <v>129</v>
      </c>
      <c r="C83" s="3" t="s">
        <v>36</v>
      </c>
      <c r="D83" s="25">
        <v>36</v>
      </c>
      <c r="E83" s="25">
        <v>0</v>
      </c>
      <c r="F83" s="25">
        <v>36</v>
      </c>
      <c r="G83" s="25">
        <v>18</v>
      </c>
      <c r="H83" s="25">
        <v>18</v>
      </c>
      <c r="I83" s="25">
        <v>0</v>
      </c>
      <c r="J83" s="25">
        <v>0</v>
      </c>
      <c r="K83" s="25">
        <v>0</v>
      </c>
      <c r="L83" s="25"/>
      <c r="M83" s="40"/>
      <c r="N83" s="40"/>
      <c r="O83" s="40"/>
      <c r="P83" s="40"/>
      <c r="Q83" s="44">
        <v>0</v>
      </c>
      <c r="R83" s="44">
        <v>0</v>
      </c>
      <c r="S83" s="44">
        <v>36</v>
      </c>
      <c r="T83" s="44">
        <v>0</v>
      </c>
      <c r="U83" s="49">
        <v>0</v>
      </c>
      <c r="V83" s="49">
        <v>0</v>
      </c>
      <c r="W83" s="49">
        <v>0</v>
      </c>
      <c r="X83" s="49">
        <v>0</v>
      </c>
    </row>
    <row r="84" spans="1:24" ht="15.75" thickBot="1" x14ac:dyDescent="0.3">
      <c r="A84" s="36" t="s">
        <v>152</v>
      </c>
      <c r="B84" s="31" t="s">
        <v>121</v>
      </c>
      <c r="C84" s="3" t="s">
        <v>36</v>
      </c>
      <c r="D84" s="25">
        <v>36</v>
      </c>
      <c r="E84" s="25"/>
      <c r="F84" s="25">
        <v>36</v>
      </c>
      <c r="G84" s="25"/>
      <c r="H84" s="25"/>
      <c r="I84" s="25"/>
      <c r="J84" s="25"/>
      <c r="K84" s="25"/>
      <c r="L84" s="25">
        <v>36</v>
      </c>
      <c r="M84" s="40"/>
      <c r="N84" s="40"/>
      <c r="O84" s="40"/>
      <c r="P84" s="40"/>
      <c r="Q84" s="44">
        <v>0</v>
      </c>
      <c r="R84" s="44">
        <v>0</v>
      </c>
      <c r="S84" s="44">
        <v>36</v>
      </c>
      <c r="T84" s="44">
        <v>0</v>
      </c>
      <c r="U84" s="49">
        <v>0</v>
      </c>
      <c r="V84" s="49">
        <v>0</v>
      </c>
      <c r="W84" s="49">
        <v>0</v>
      </c>
      <c r="X84" s="49">
        <v>0</v>
      </c>
    </row>
    <row r="85" spans="1:24" ht="15.75" thickBot="1" x14ac:dyDescent="0.3">
      <c r="A85" s="36" t="s">
        <v>153</v>
      </c>
      <c r="B85" s="31" t="s">
        <v>122</v>
      </c>
      <c r="C85" s="3" t="s">
        <v>36</v>
      </c>
      <c r="D85" s="25">
        <v>108</v>
      </c>
      <c r="E85" s="25"/>
      <c r="F85" s="25">
        <v>108</v>
      </c>
      <c r="G85" s="25"/>
      <c r="H85" s="25"/>
      <c r="I85" s="25"/>
      <c r="J85" s="25"/>
      <c r="K85" s="25"/>
      <c r="L85" s="25">
        <v>108</v>
      </c>
      <c r="M85" s="40"/>
      <c r="N85" s="40"/>
      <c r="O85" s="40"/>
      <c r="P85" s="40"/>
      <c r="Q85" s="44">
        <v>0</v>
      </c>
      <c r="R85" s="44">
        <v>0</v>
      </c>
      <c r="S85" s="44">
        <v>108</v>
      </c>
      <c r="T85" s="44">
        <v>0</v>
      </c>
      <c r="U85" s="49">
        <v>0</v>
      </c>
      <c r="V85" s="49">
        <v>0</v>
      </c>
      <c r="W85" s="49">
        <v>0</v>
      </c>
      <c r="X85" s="49">
        <v>0</v>
      </c>
    </row>
    <row r="86" spans="1:24" ht="15.75" thickBot="1" x14ac:dyDescent="0.3">
      <c r="A86" s="36"/>
      <c r="B86" s="31" t="s">
        <v>158</v>
      </c>
      <c r="C86" s="3"/>
      <c r="D86" s="25">
        <v>8</v>
      </c>
      <c r="E86" s="25"/>
      <c r="F86" s="25"/>
      <c r="G86" s="25"/>
      <c r="H86" s="25"/>
      <c r="I86" s="25"/>
      <c r="J86" s="25"/>
      <c r="K86" s="25"/>
      <c r="L86" s="25"/>
      <c r="M86" s="40"/>
      <c r="N86" s="40"/>
      <c r="O86" s="40"/>
      <c r="P86" s="40"/>
      <c r="Q86" s="44"/>
      <c r="R86" s="44"/>
      <c r="S86" s="44"/>
      <c r="T86" s="44"/>
      <c r="U86" s="49">
        <v>0</v>
      </c>
      <c r="V86" s="49"/>
      <c r="W86" s="49"/>
      <c r="X86" s="49"/>
    </row>
    <row r="87" spans="1:24" ht="57.75" thickBot="1" x14ac:dyDescent="0.3">
      <c r="A87" s="36" t="s">
        <v>154</v>
      </c>
      <c r="B87" s="30" t="s">
        <v>130</v>
      </c>
      <c r="C87" s="25"/>
      <c r="D87" s="38">
        <f>SUM(D88:D90)</f>
        <v>180</v>
      </c>
      <c r="E87" s="25"/>
      <c r="F87" s="38">
        <v>180</v>
      </c>
      <c r="G87" s="25">
        <v>36</v>
      </c>
      <c r="H87" s="25">
        <v>36</v>
      </c>
      <c r="I87" s="25">
        <v>0</v>
      </c>
      <c r="J87" s="25">
        <v>0</v>
      </c>
      <c r="K87" s="25">
        <v>0</v>
      </c>
      <c r="L87" s="25">
        <v>108</v>
      </c>
      <c r="M87" s="40"/>
      <c r="N87" s="40"/>
      <c r="O87" s="40"/>
      <c r="P87" s="40"/>
      <c r="Q87" s="44">
        <v>0</v>
      </c>
      <c r="R87" s="44">
        <v>0</v>
      </c>
      <c r="S87" s="44">
        <v>0</v>
      </c>
      <c r="T87" s="44">
        <v>0</v>
      </c>
      <c r="U87" s="49">
        <v>0</v>
      </c>
      <c r="V87" s="49">
        <v>0</v>
      </c>
      <c r="W87" s="49">
        <v>180</v>
      </c>
      <c r="X87" s="49">
        <v>0</v>
      </c>
    </row>
    <row r="88" spans="1:24" ht="15.75" thickBot="1" x14ac:dyDescent="0.3">
      <c r="A88" s="25"/>
      <c r="B88" s="31" t="s">
        <v>131</v>
      </c>
      <c r="C88" s="3" t="s">
        <v>36</v>
      </c>
      <c r="D88" s="25">
        <v>72</v>
      </c>
      <c r="E88" s="25">
        <v>0</v>
      </c>
      <c r="F88" s="25">
        <v>72</v>
      </c>
      <c r="G88" s="25">
        <v>36</v>
      </c>
      <c r="H88" s="25">
        <v>36</v>
      </c>
      <c r="I88" s="25">
        <v>0</v>
      </c>
      <c r="J88" s="25">
        <v>0</v>
      </c>
      <c r="K88" s="25">
        <v>0</v>
      </c>
      <c r="L88" s="25"/>
      <c r="M88" s="40"/>
      <c r="N88" s="40"/>
      <c r="O88" s="40"/>
      <c r="P88" s="40"/>
      <c r="Q88" s="44">
        <v>0</v>
      </c>
      <c r="R88" s="44">
        <v>0</v>
      </c>
      <c r="S88" s="44">
        <v>0</v>
      </c>
      <c r="T88" s="44">
        <v>0</v>
      </c>
      <c r="U88" s="49">
        <v>0</v>
      </c>
      <c r="V88" s="49">
        <v>0</v>
      </c>
      <c r="W88" s="49">
        <v>72</v>
      </c>
      <c r="X88" s="49">
        <v>0</v>
      </c>
    </row>
    <row r="89" spans="1:24" ht="15.75" thickBot="1" x14ac:dyDescent="0.3">
      <c r="A89" s="25"/>
      <c r="B89" s="32" t="s">
        <v>132</v>
      </c>
      <c r="C89" s="3" t="s">
        <v>36</v>
      </c>
      <c r="D89" s="25">
        <v>36</v>
      </c>
      <c r="E89" s="25"/>
      <c r="F89" s="25">
        <v>36</v>
      </c>
      <c r="G89" s="25"/>
      <c r="H89" s="25"/>
      <c r="I89" s="25"/>
      <c r="J89" s="25"/>
      <c r="K89" s="25"/>
      <c r="L89" s="25">
        <v>36</v>
      </c>
      <c r="M89" s="40"/>
      <c r="N89" s="40"/>
      <c r="O89" s="40"/>
      <c r="P89" s="40"/>
      <c r="Q89" s="44">
        <v>0</v>
      </c>
      <c r="R89" s="44">
        <v>0</v>
      </c>
      <c r="S89" s="44">
        <v>0</v>
      </c>
      <c r="T89" s="44">
        <v>0</v>
      </c>
      <c r="U89" s="49">
        <v>0</v>
      </c>
      <c r="V89" s="49">
        <v>0</v>
      </c>
      <c r="W89" s="49">
        <v>36</v>
      </c>
      <c r="X89" s="49">
        <v>0</v>
      </c>
    </row>
    <row r="90" spans="1:24" ht="15.75" thickBot="1" x14ac:dyDescent="0.3">
      <c r="A90" s="25"/>
      <c r="B90" s="32" t="s">
        <v>122</v>
      </c>
      <c r="C90" s="3" t="s">
        <v>36</v>
      </c>
      <c r="D90" s="25">
        <v>72</v>
      </c>
      <c r="E90" s="25"/>
      <c r="F90" s="25">
        <v>72</v>
      </c>
      <c r="G90" s="25"/>
      <c r="H90" s="25"/>
      <c r="I90" s="25"/>
      <c r="J90" s="25"/>
      <c r="K90" s="25"/>
      <c r="L90" s="25">
        <v>72</v>
      </c>
      <c r="M90" s="40"/>
      <c r="N90" s="40"/>
      <c r="O90" s="40"/>
      <c r="P90" s="40"/>
      <c r="Q90" s="44">
        <v>0</v>
      </c>
      <c r="R90" s="44">
        <v>0</v>
      </c>
      <c r="S90" s="44">
        <v>0</v>
      </c>
      <c r="T90" s="44">
        <v>0</v>
      </c>
      <c r="U90" s="49">
        <v>0</v>
      </c>
      <c r="V90" s="49">
        <v>0</v>
      </c>
      <c r="W90" s="49">
        <v>72</v>
      </c>
      <c r="X90" s="49">
        <v>0</v>
      </c>
    </row>
    <row r="91" spans="1:24" x14ac:dyDescent="0.25">
      <c r="A91" s="25"/>
      <c r="B91" s="33" t="s">
        <v>133</v>
      </c>
      <c r="C91" s="3" t="s">
        <v>36</v>
      </c>
      <c r="D91" s="25">
        <v>144</v>
      </c>
      <c r="E91" s="25"/>
      <c r="F91" s="25">
        <v>144</v>
      </c>
      <c r="G91" s="25"/>
      <c r="H91" s="25"/>
      <c r="I91" s="25"/>
      <c r="J91" s="25"/>
      <c r="K91" s="25"/>
      <c r="L91" s="25">
        <v>144</v>
      </c>
      <c r="M91" s="40"/>
      <c r="N91" s="40"/>
      <c r="O91" s="40"/>
      <c r="P91" s="40"/>
      <c r="Q91" s="44">
        <v>0</v>
      </c>
      <c r="R91" s="44">
        <v>0</v>
      </c>
      <c r="S91" s="44">
        <v>0</v>
      </c>
      <c r="T91" s="44">
        <v>0</v>
      </c>
      <c r="U91" s="49">
        <v>0</v>
      </c>
      <c r="V91" s="49">
        <v>0</v>
      </c>
      <c r="W91" s="49">
        <v>144</v>
      </c>
      <c r="X91" s="49"/>
    </row>
    <row r="92" spans="1:24" x14ac:dyDescent="0.25">
      <c r="A92" s="25"/>
      <c r="B92" s="34" t="s">
        <v>134</v>
      </c>
      <c r="C92" s="25"/>
      <c r="D92" s="25">
        <v>216</v>
      </c>
      <c r="E92" s="25"/>
      <c r="F92" s="25">
        <v>216</v>
      </c>
      <c r="G92" s="25"/>
      <c r="H92" s="25"/>
      <c r="I92" s="25"/>
      <c r="J92" s="25"/>
      <c r="K92" s="25"/>
      <c r="L92" s="25"/>
      <c r="M92" s="40"/>
      <c r="N92" s="40"/>
      <c r="O92" s="40"/>
      <c r="P92" s="40"/>
      <c r="Q92" s="44">
        <v>0</v>
      </c>
      <c r="R92" s="44">
        <v>0</v>
      </c>
      <c r="S92" s="44">
        <v>0</v>
      </c>
      <c r="T92" s="44">
        <v>0</v>
      </c>
      <c r="U92" s="49">
        <v>0</v>
      </c>
      <c r="V92" s="49">
        <v>0</v>
      </c>
      <c r="W92" s="49">
        <v>216</v>
      </c>
      <c r="X92" s="49"/>
    </row>
    <row r="93" spans="1:24" ht="15.75" thickBot="1" x14ac:dyDescent="0.3">
      <c r="A93" s="53" t="s">
        <v>160</v>
      </c>
      <c r="B93" s="25"/>
      <c r="C93" s="25"/>
      <c r="D93" s="25">
        <f>D92+D91+D66+D49+D41+D12</f>
        <v>4435</v>
      </c>
      <c r="E93" s="25">
        <f>E87+E80+E74+E67+E49+E41+E12</f>
        <v>153</v>
      </c>
      <c r="F93" s="25">
        <v>4275</v>
      </c>
      <c r="G93" s="25">
        <f>G87+G80+G74+G67+G49+G41+G12</f>
        <v>1687</v>
      </c>
      <c r="H93" s="25">
        <f>H87+H80+H74+H67+H49+H41+H12</f>
        <v>1879</v>
      </c>
      <c r="I93" s="56">
        <v>60</v>
      </c>
      <c r="J93" s="56">
        <v>18</v>
      </c>
      <c r="K93" s="56">
        <v>48</v>
      </c>
      <c r="L93" s="56">
        <f>L87+L80+L74+L67</f>
        <v>504</v>
      </c>
      <c r="M93" s="40"/>
      <c r="N93" s="40"/>
      <c r="O93" s="40"/>
      <c r="P93" s="40"/>
      <c r="Q93" s="44">
        <f>Q49+Q41</f>
        <v>576</v>
      </c>
      <c r="R93" s="44">
        <v>20</v>
      </c>
      <c r="S93" s="44">
        <f>S80+S78+S77+S76+S75+S49+S41</f>
        <v>828</v>
      </c>
      <c r="T93" s="44">
        <v>20</v>
      </c>
      <c r="U93" s="49">
        <f>U67+U49+U41</f>
        <v>576</v>
      </c>
      <c r="V93" s="49">
        <v>20</v>
      </c>
      <c r="W93" s="49">
        <f>W92+W91+W87+W63+W59+W48+W45+W44</f>
        <v>864</v>
      </c>
      <c r="X93" s="49">
        <v>0</v>
      </c>
    </row>
    <row r="94" spans="1:24" ht="15.75" thickBot="1" x14ac:dyDescent="0.3">
      <c r="A94" s="25"/>
      <c r="B94" s="25"/>
      <c r="C94" s="25"/>
      <c r="D94" s="25"/>
      <c r="E94" s="25"/>
      <c r="F94" s="25"/>
      <c r="G94" s="25"/>
      <c r="H94" s="54"/>
      <c r="I94" s="74" t="s">
        <v>27</v>
      </c>
      <c r="J94" s="75"/>
      <c r="K94" s="75"/>
      <c r="L94" s="76"/>
      <c r="M94" s="55">
        <v>0</v>
      </c>
      <c r="N94" s="40"/>
      <c r="O94" s="40">
        <v>3</v>
      </c>
      <c r="P94" s="40"/>
      <c r="Q94" s="44">
        <v>2</v>
      </c>
      <c r="R94" s="44"/>
      <c r="S94" s="44">
        <v>2</v>
      </c>
      <c r="T94" s="44"/>
      <c r="U94" s="49">
        <v>2</v>
      </c>
      <c r="V94" s="49"/>
      <c r="W94" s="49">
        <v>0</v>
      </c>
      <c r="X94" s="49"/>
    </row>
    <row r="95" spans="1:24" ht="15.75" thickBot="1" x14ac:dyDescent="0.3">
      <c r="A95" s="25"/>
      <c r="B95" s="25"/>
      <c r="C95" s="25"/>
      <c r="D95" s="25"/>
      <c r="E95" s="25"/>
      <c r="F95" s="25"/>
      <c r="G95" s="25"/>
      <c r="H95" s="54"/>
      <c r="I95" s="74" t="s">
        <v>161</v>
      </c>
      <c r="J95" s="75"/>
      <c r="K95" s="75"/>
      <c r="L95" s="76"/>
      <c r="M95" s="55">
        <v>13</v>
      </c>
      <c r="N95" s="40"/>
      <c r="O95" s="40">
        <v>10</v>
      </c>
      <c r="P95" s="40"/>
      <c r="Q95" s="44">
        <v>10</v>
      </c>
      <c r="R95" s="44"/>
      <c r="S95" s="44">
        <v>11</v>
      </c>
      <c r="T95" s="44"/>
      <c r="U95" s="49">
        <v>6</v>
      </c>
      <c r="V95" s="49"/>
      <c r="W95" s="49">
        <v>9</v>
      </c>
      <c r="X95" s="49"/>
    </row>
    <row r="96" spans="1:24" ht="15.75" thickBot="1" x14ac:dyDescent="0.3">
      <c r="A96" s="25"/>
      <c r="B96" s="25"/>
      <c r="C96" s="25"/>
      <c r="D96" s="25"/>
      <c r="E96" s="25"/>
      <c r="F96" s="25"/>
      <c r="G96" s="25"/>
      <c r="H96" s="54"/>
      <c r="I96" s="74" t="s">
        <v>132</v>
      </c>
      <c r="J96" s="75"/>
      <c r="K96" s="75"/>
      <c r="L96" s="76"/>
      <c r="M96" s="55">
        <v>0</v>
      </c>
      <c r="N96" s="40"/>
      <c r="O96" s="40">
        <v>0</v>
      </c>
      <c r="P96" s="40"/>
      <c r="Q96" s="44">
        <v>0</v>
      </c>
      <c r="R96" s="44"/>
      <c r="S96" s="44">
        <v>72</v>
      </c>
      <c r="T96" s="44"/>
      <c r="U96" s="49">
        <v>0</v>
      </c>
      <c r="V96" s="49"/>
      <c r="W96" s="49">
        <v>72</v>
      </c>
      <c r="X96" s="49"/>
    </row>
    <row r="97" spans="1:24" ht="15.75" thickBot="1" x14ac:dyDescent="0.3">
      <c r="A97" s="25"/>
      <c r="B97" s="25"/>
      <c r="C97" s="25"/>
      <c r="D97" s="25"/>
      <c r="E97" s="25"/>
      <c r="F97" s="25"/>
      <c r="G97" s="25"/>
      <c r="H97" s="54"/>
      <c r="I97" s="74" t="s">
        <v>122</v>
      </c>
      <c r="J97" s="75"/>
      <c r="K97" s="75"/>
      <c r="L97" s="76"/>
      <c r="M97" s="55">
        <v>0</v>
      </c>
      <c r="N97" s="40"/>
      <c r="O97" s="40">
        <v>0</v>
      </c>
      <c r="P97" s="40"/>
      <c r="Q97" s="44">
        <v>0</v>
      </c>
      <c r="R97" s="44"/>
      <c r="S97" s="44">
        <v>180</v>
      </c>
      <c r="T97" s="44"/>
      <c r="U97" s="49">
        <v>0</v>
      </c>
      <c r="V97" s="49"/>
      <c r="W97" s="49">
        <v>180</v>
      </c>
      <c r="X97" s="49"/>
    </row>
    <row r="98" spans="1:24" ht="15.75" thickBot="1" x14ac:dyDescent="0.3">
      <c r="A98" s="25"/>
      <c r="B98" s="25"/>
      <c r="C98" s="25"/>
      <c r="D98" s="25"/>
      <c r="E98" s="25"/>
      <c r="F98" s="25"/>
      <c r="G98" s="25"/>
      <c r="H98" s="54"/>
      <c r="I98" s="74" t="s">
        <v>133</v>
      </c>
      <c r="J98" s="75"/>
      <c r="K98" s="75"/>
      <c r="L98" s="76"/>
      <c r="M98" s="55">
        <v>0</v>
      </c>
      <c r="N98" s="40"/>
      <c r="O98" s="40">
        <v>0</v>
      </c>
      <c r="P98" s="40"/>
      <c r="Q98" s="44">
        <v>0</v>
      </c>
      <c r="R98" s="44"/>
      <c r="S98" s="44">
        <v>0</v>
      </c>
      <c r="T98" s="44"/>
      <c r="U98" s="49">
        <v>0</v>
      </c>
      <c r="V98" s="49"/>
      <c r="W98" s="49">
        <v>144</v>
      </c>
      <c r="X98" s="49"/>
    </row>
    <row r="99" spans="1:24" ht="15.75" thickBot="1" x14ac:dyDescent="0.3">
      <c r="A99" s="25"/>
      <c r="B99" s="25"/>
      <c r="C99" s="25"/>
      <c r="D99" s="25"/>
      <c r="E99" s="25"/>
      <c r="F99" s="25"/>
      <c r="G99" s="25"/>
      <c r="H99" s="54"/>
      <c r="I99" s="74" t="s">
        <v>134</v>
      </c>
      <c r="J99" s="75"/>
      <c r="K99" s="75"/>
      <c r="L99" s="76"/>
      <c r="M99" s="55">
        <v>0</v>
      </c>
      <c r="N99" s="40"/>
      <c r="O99" s="40">
        <v>0</v>
      </c>
      <c r="P99" s="40"/>
      <c r="Q99" s="44">
        <v>0</v>
      </c>
      <c r="R99" s="44"/>
      <c r="S99" s="44">
        <v>0</v>
      </c>
      <c r="T99" s="44"/>
      <c r="U99" s="49">
        <v>0</v>
      </c>
      <c r="V99" s="49"/>
      <c r="W99" s="49">
        <v>216</v>
      </c>
      <c r="X99" s="49"/>
    </row>
    <row r="100" spans="1:24" x14ac:dyDescent="0.25">
      <c r="A100" s="25"/>
      <c r="B100" s="25"/>
      <c r="C100" s="25"/>
      <c r="D100" s="25"/>
      <c r="E100" s="25"/>
      <c r="F100" s="25"/>
      <c r="G100" s="25"/>
      <c r="H100" s="25"/>
      <c r="I100" s="57"/>
      <c r="J100" s="57"/>
      <c r="K100" s="57"/>
      <c r="L100" s="57"/>
      <c r="M100" s="40"/>
      <c r="N100" s="40"/>
      <c r="O100" s="40"/>
      <c r="P100" s="40"/>
      <c r="Q100" s="44"/>
      <c r="R100" s="44"/>
      <c r="S100" s="44"/>
      <c r="T100" s="44"/>
      <c r="U100" s="49"/>
      <c r="V100" s="49"/>
      <c r="W100" s="49"/>
      <c r="X100" s="49"/>
    </row>
    <row r="101" spans="1:24" x14ac:dyDescent="0.25">
      <c r="A101" s="25"/>
      <c r="B101" s="25"/>
      <c r="C101" s="25"/>
      <c r="D101" s="25"/>
      <c r="E101" s="25"/>
      <c r="F101" s="25"/>
      <c r="G101" s="25"/>
      <c r="H101" s="25"/>
      <c r="I101" s="25"/>
      <c r="J101" s="25"/>
      <c r="K101" s="25"/>
      <c r="L101" s="25"/>
      <c r="M101" s="40"/>
      <c r="N101" s="40"/>
      <c r="O101" s="40"/>
      <c r="P101" s="40"/>
      <c r="Q101" s="44"/>
      <c r="R101" s="44"/>
      <c r="S101" s="44"/>
      <c r="T101" s="44"/>
      <c r="U101" s="49"/>
      <c r="V101" s="49"/>
      <c r="W101" s="49"/>
      <c r="X101" s="49"/>
    </row>
    <row r="102" spans="1:24" x14ac:dyDescent="0.25">
      <c r="A102" s="25"/>
      <c r="B102" s="25"/>
      <c r="C102" s="25"/>
      <c r="D102" s="25"/>
      <c r="E102" s="25"/>
      <c r="F102" s="25"/>
      <c r="G102" s="25"/>
      <c r="H102" s="25"/>
      <c r="I102" s="25"/>
      <c r="J102" s="25"/>
      <c r="K102" s="25"/>
      <c r="L102" s="25"/>
      <c r="M102" s="40"/>
      <c r="N102" s="40"/>
      <c r="O102" s="40"/>
      <c r="P102" s="40"/>
      <c r="Q102" s="44"/>
      <c r="R102" s="44"/>
      <c r="S102" s="44"/>
      <c r="T102" s="44"/>
      <c r="U102" s="49"/>
      <c r="V102" s="49"/>
      <c r="W102" s="49"/>
      <c r="X102" s="49"/>
    </row>
    <row r="103" spans="1:24" x14ac:dyDescent="0.25">
      <c r="A103" s="25"/>
      <c r="B103" s="25"/>
      <c r="C103" s="25"/>
      <c r="D103" s="25"/>
      <c r="E103" s="25"/>
      <c r="F103" s="25"/>
      <c r="G103" s="25"/>
      <c r="H103" s="25"/>
      <c r="I103" s="25"/>
      <c r="J103" s="25"/>
      <c r="K103" s="25"/>
      <c r="L103" s="25"/>
      <c r="M103" s="40"/>
      <c r="N103" s="40"/>
      <c r="O103" s="40"/>
      <c r="P103" s="40"/>
      <c r="Q103" s="44"/>
      <c r="R103" s="44"/>
      <c r="S103" s="44"/>
      <c r="T103" s="44"/>
      <c r="U103" s="49"/>
      <c r="V103" s="49"/>
      <c r="W103" s="49"/>
      <c r="X103" s="49"/>
    </row>
    <row r="104" spans="1:24" x14ac:dyDescent="0.25">
      <c r="A104" s="25"/>
      <c r="B104" s="25"/>
      <c r="C104" s="25"/>
      <c r="D104" s="25"/>
      <c r="E104" s="25"/>
      <c r="F104" s="25"/>
      <c r="G104" s="25"/>
      <c r="H104" s="25"/>
      <c r="I104" s="25"/>
      <c r="J104" s="25"/>
      <c r="K104" s="25"/>
      <c r="L104" s="25"/>
      <c r="M104" s="40"/>
      <c r="N104" s="40"/>
      <c r="O104" s="40"/>
      <c r="P104" s="40"/>
      <c r="Q104" s="44"/>
      <c r="R104" s="44"/>
      <c r="S104" s="44"/>
      <c r="T104" s="44"/>
      <c r="U104" s="49"/>
      <c r="V104" s="49"/>
      <c r="W104" s="49"/>
      <c r="X104" s="49"/>
    </row>
    <row r="105" spans="1:24" x14ac:dyDescent="0.25">
      <c r="A105" s="25"/>
      <c r="B105" s="25"/>
      <c r="C105" s="25"/>
      <c r="D105" s="25"/>
      <c r="E105" s="25"/>
      <c r="F105" s="25"/>
      <c r="G105" s="25"/>
      <c r="H105" s="25"/>
      <c r="I105" s="25"/>
      <c r="J105" s="25"/>
      <c r="K105" s="25"/>
      <c r="L105" s="25"/>
      <c r="M105" s="40"/>
      <c r="N105" s="40"/>
      <c r="O105" s="40"/>
      <c r="P105" s="40"/>
      <c r="Q105" s="44"/>
      <c r="R105" s="44"/>
      <c r="S105" s="44"/>
      <c r="T105" s="44"/>
      <c r="U105" s="49"/>
      <c r="V105" s="49"/>
      <c r="W105" s="49"/>
      <c r="X105" s="49"/>
    </row>
    <row r="106" spans="1:24" x14ac:dyDescent="0.25">
      <c r="A106" s="25"/>
      <c r="B106" s="25"/>
      <c r="C106" s="25"/>
      <c r="D106" s="25"/>
      <c r="E106" s="25"/>
      <c r="F106" s="25"/>
      <c r="G106" s="25"/>
      <c r="H106" s="25"/>
      <c r="I106" s="25"/>
      <c r="J106" s="25"/>
      <c r="K106" s="25"/>
      <c r="L106" s="25"/>
      <c r="M106" s="40"/>
      <c r="N106" s="40"/>
      <c r="O106" s="40"/>
      <c r="P106" s="40"/>
      <c r="Q106" s="44"/>
      <c r="R106" s="44"/>
      <c r="S106" s="44"/>
      <c r="T106" s="44"/>
      <c r="U106" s="49"/>
      <c r="V106" s="49"/>
      <c r="W106" s="49"/>
      <c r="X106" s="49"/>
    </row>
    <row r="107" spans="1:24" x14ac:dyDescent="0.25">
      <c r="A107" s="25"/>
      <c r="B107" s="25"/>
      <c r="C107" s="25"/>
      <c r="D107" s="25"/>
      <c r="E107" s="25"/>
      <c r="F107" s="25"/>
      <c r="G107" s="25"/>
      <c r="H107" s="25"/>
      <c r="I107" s="25"/>
      <c r="J107" s="25"/>
      <c r="K107" s="25"/>
      <c r="L107" s="25"/>
      <c r="M107" s="40"/>
      <c r="N107" s="40"/>
      <c r="O107" s="40"/>
      <c r="P107" s="40"/>
      <c r="Q107" s="44"/>
      <c r="R107" s="44"/>
      <c r="S107" s="44"/>
      <c r="T107" s="44"/>
      <c r="U107" s="49"/>
      <c r="V107" s="49"/>
      <c r="W107" s="49"/>
      <c r="X107" s="49"/>
    </row>
    <row r="108" spans="1:24" x14ac:dyDescent="0.25">
      <c r="M108" s="42"/>
      <c r="N108" s="42"/>
      <c r="O108" s="42"/>
      <c r="P108" s="42"/>
      <c r="Q108" s="46"/>
      <c r="R108" s="46"/>
      <c r="S108" s="46"/>
      <c r="T108" s="46"/>
      <c r="U108" s="51"/>
      <c r="V108" s="51"/>
      <c r="W108" s="51"/>
      <c r="X108" s="51"/>
    </row>
    <row r="109" spans="1:24" x14ac:dyDescent="0.25">
      <c r="M109" s="42"/>
      <c r="N109" s="42"/>
      <c r="O109" s="42"/>
      <c r="P109" s="42"/>
      <c r="Q109" s="46"/>
      <c r="R109" s="46"/>
      <c r="S109" s="46"/>
      <c r="T109" s="46"/>
      <c r="U109" s="51"/>
      <c r="V109" s="51"/>
      <c r="W109" s="51"/>
      <c r="X109" s="51"/>
    </row>
    <row r="110" spans="1:24" x14ac:dyDescent="0.25">
      <c r="M110" s="42"/>
      <c r="N110" s="42"/>
      <c r="O110" s="42"/>
      <c r="P110" s="42"/>
      <c r="Q110" s="46"/>
      <c r="R110" s="46"/>
      <c r="S110" s="46"/>
      <c r="T110" s="46"/>
      <c r="U110" s="51"/>
      <c r="V110" s="51"/>
      <c r="W110" s="51"/>
      <c r="X110" s="51"/>
    </row>
    <row r="111" spans="1:24" x14ac:dyDescent="0.25">
      <c r="M111" s="42"/>
      <c r="N111" s="42"/>
      <c r="O111" s="42"/>
      <c r="P111" s="42"/>
      <c r="Q111" s="46"/>
      <c r="R111" s="46"/>
      <c r="S111" s="46"/>
      <c r="T111" s="46"/>
      <c r="U111" s="51"/>
      <c r="V111" s="51"/>
      <c r="W111" s="51"/>
      <c r="X111" s="51"/>
    </row>
    <row r="112" spans="1:24" x14ac:dyDescent="0.25">
      <c r="M112" s="42"/>
      <c r="N112" s="42"/>
      <c r="O112" s="42"/>
      <c r="P112" s="42"/>
      <c r="Q112" s="46"/>
      <c r="R112" s="46"/>
      <c r="S112" s="46"/>
      <c r="T112" s="46"/>
      <c r="U112" s="51"/>
      <c r="V112" s="51"/>
      <c r="W112" s="51"/>
      <c r="X112" s="51"/>
    </row>
    <row r="113" spans="13:24" x14ac:dyDescent="0.25">
      <c r="M113" s="42"/>
      <c r="N113" s="42"/>
      <c r="O113" s="42"/>
      <c r="P113" s="42"/>
      <c r="Q113" s="46"/>
      <c r="R113" s="46"/>
      <c r="S113" s="46"/>
      <c r="T113" s="46"/>
      <c r="U113" s="51"/>
      <c r="V113" s="51"/>
      <c r="W113" s="51"/>
      <c r="X113" s="51"/>
    </row>
    <row r="114" spans="13:24" x14ac:dyDescent="0.25">
      <c r="M114" s="42"/>
      <c r="N114" s="42"/>
      <c r="O114" s="42"/>
      <c r="P114" s="42"/>
      <c r="Q114" s="46"/>
      <c r="R114" s="46"/>
      <c r="S114" s="46"/>
      <c r="T114" s="46"/>
      <c r="U114" s="51"/>
      <c r="V114" s="51"/>
      <c r="W114" s="51"/>
      <c r="X114" s="51"/>
    </row>
    <row r="115" spans="13:24" x14ac:dyDescent="0.25">
      <c r="Q115" s="46"/>
      <c r="R115" s="46"/>
      <c r="S115" s="46"/>
      <c r="T115" s="46"/>
      <c r="U115" s="51"/>
      <c r="V115" s="51"/>
      <c r="W115" s="51"/>
      <c r="X115" s="51"/>
    </row>
    <row r="116" spans="13:24" x14ac:dyDescent="0.25">
      <c r="U116" s="51"/>
      <c r="V116" s="51"/>
      <c r="W116" s="51"/>
      <c r="X116" s="51"/>
    </row>
  </sheetData>
  <mergeCells count="39">
    <mergeCell ref="U7:U10"/>
    <mergeCell ref="V7:V10"/>
    <mergeCell ref="W7:W10"/>
    <mergeCell ref="L7:L10"/>
    <mergeCell ref="M7:M10"/>
    <mergeCell ref="N7:N10"/>
    <mergeCell ref="O7:O10"/>
    <mergeCell ref="J8:K8"/>
    <mergeCell ref="J9:K9"/>
    <mergeCell ref="R7:R10"/>
    <mergeCell ref="S7:S10"/>
    <mergeCell ref="T7:T10"/>
    <mergeCell ref="F3:L5"/>
    <mergeCell ref="F7:F10"/>
    <mergeCell ref="G7:K7"/>
    <mergeCell ref="F1:X1"/>
    <mergeCell ref="F2:X2"/>
    <mergeCell ref="P7:P10"/>
    <mergeCell ref="Q7:Q10"/>
    <mergeCell ref="M3:X5"/>
    <mergeCell ref="F6:L6"/>
    <mergeCell ref="M6:P6"/>
    <mergeCell ref="Q6:T6"/>
    <mergeCell ref="U6:X6"/>
    <mergeCell ref="X7:X10"/>
    <mergeCell ref="G8:G10"/>
    <mergeCell ref="H8:H10"/>
    <mergeCell ref="I8:I10"/>
    <mergeCell ref="A3:A10"/>
    <mergeCell ref="B3:B10"/>
    <mergeCell ref="C3:C10"/>
    <mergeCell ref="D3:D10"/>
    <mergeCell ref="E3:E10"/>
    <mergeCell ref="I99:L99"/>
    <mergeCell ref="I94:L94"/>
    <mergeCell ref="I95:L95"/>
    <mergeCell ref="I96:L96"/>
    <mergeCell ref="I97:L97"/>
    <mergeCell ref="I98:L9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I31"/>
  <sheetViews>
    <sheetView workbookViewId="0">
      <selection activeCell="BE23" sqref="BE23"/>
    </sheetView>
  </sheetViews>
  <sheetFormatPr defaultRowHeight="15" x14ac:dyDescent="0.25"/>
  <cols>
    <col min="2" max="2" width="2.28515625" customWidth="1"/>
    <col min="3" max="3" width="2.5703125" customWidth="1"/>
    <col min="4" max="4" width="2.42578125" customWidth="1"/>
    <col min="5" max="5" width="2.28515625" customWidth="1"/>
    <col min="6" max="6" width="2.7109375" customWidth="1"/>
    <col min="7" max="7" width="2.5703125" customWidth="1"/>
    <col min="8" max="9" width="2.42578125" customWidth="1"/>
    <col min="10" max="10" width="2.5703125" customWidth="1"/>
    <col min="11" max="11" width="2.7109375" customWidth="1"/>
    <col min="12" max="12" width="2.5703125" customWidth="1"/>
    <col min="13" max="14" width="2.7109375" customWidth="1"/>
    <col min="15" max="15" width="2.5703125" customWidth="1"/>
    <col min="16" max="16" width="2.42578125" customWidth="1"/>
    <col min="17" max="18" width="2.5703125" customWidth="1"/>
    <col min="19" max="21" width="2.7109375" customWidth="1"/>
    <col min="22" max="22" width="2.42578125" customWidth="1"/>
    <col min="23" max="23" width="2.85546875" customWidth="1"/>
    <col min="24" max="25" width="2.7109375" customWidth="1"/>
    <col min="26" max="26" width="2.42578125" customWidth="1"/>
    <col min="27" max="27" width="2.5703125" customWidth="1"/>
    <col min="28" max="28" width="2.7109375" customWidth="1"/>
    <col min="29" max="30" width="2.5703125" customWidth="1"/>
    <col min="31" max="31" width="2.42578125" customWidth="1"/>
    <col min="32" max="32" width="2.7109375" customWidth="1"/>
    <col min="33" max="33" width="2.42578125" customWidth="1"/>
    <col min="34" max="34" width="2.28515625" customWidth="1"/>
    <col min="35" max="35" width="2.85546875" customWidth="1"/>
    <col min="36" max="37" width="2.42578125" customWidth="1"/>
    <col min="38" max="38" width="2.28515625" customWidth="1"/>
    <col min="39" max="39" width="2.85546875" customWidth="1"/>
    <col min="40" max="41" width="2.42578125" customWidth="1"/>
    <col min="42" max="42" width="2.85546875" customWidth="1"/>
    <col min="43" max="44" width="2.42578125" customWidth="1"/>
    <col min="45" max="46" width="2.7109375" customWidth="1"/>
    <col min="47" max="48" width="2.5703125" customWidth="1"/>
    <col min="49" max="49" width="2.28515625" customWidth="1"/>
    <col min="50" max="51" width="2.7109375" customWidth="1"/>
    <col min="52" max="52" width="2.5703125" customWidth="1"/>
    <col min="53" max="53" width="2.42578125" customWidth="1"/>
  </cols>
  <sheetData>
    <row r="1" spans="1:61" x14ac:dyDescent="0.25">
      <c r="A1" s="110" t="s">
        <v>163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</row>
    <row r="2" spans="1:61" x14ac:dyDescent="0.25">
      <c r="A2" s="102" t="s">
        <v>164</v>
      </c>
      <c r="B2" s="102" t="s">
        <v>165</v>
      </c>
      <c r="C2" s="102"/>
      <c r="D2" s="102"/>
      <c r="E2" s="102"/>
      <c r="F2" s="108" t="s">
        <v>166</v>
      </c>
      <c r="G2" s="102" t="s">
        <v>167</v>
      </c>
      <c r="H2" s="102"/>
      <c r="I2" s="102"/>
      <c r="J2" s="108" t="s">
        <v>168</v>
      </c>
      <c r="K2" s="102" t="s">
        <v>169</v>
      </c>
      <c r="L2" s="102"/>
      <c r="M2" s="102"/>
      <c r="N2" s="58"/>
      <c r="O2" s="102" t="s">
        <v>170</v>
      </c>
      <c r="P2" s="102"/>
      <c r="Q2" s="102"/>
      <c r="R2" s="102"/>
      <c r="S2" s="108" t="s">
        <v>171</v>
      </c>
      <c r="T2" s="102" t="s">
        <v>172</v>
      </c>
      <c r="U2" s="102"/>
      <c r="V2" s="102"/>
      <c r="W2" s="108" t="s">
        <v>173</v>
      </c>
      <c r="X2" s="102" t="s">
        <v>174</v>
      </c>
      <c r="Y2" s="102"/>
      <c r="Z2" s="102"/>
      <c r="AA2" s="108" t="s">
        <v>175</v>
      </c>
      <c r="AB2" s="102" t="s">
        <v>176</v>
      </c>
      <c r="AC2" s="102"/>
      <c r="AD2" s="102"/>
      <c r="AE2" s="102"/>
      <c r="AF2" s="108" t="s">
        <v>177</v>
      </c>
      <c r="AG2" s="102" t="s">
        <v>178</v>
      </c>
      <c r="AH2" s="102"/>
      <c r="AI2" s="102"/>
      <c r="AJ2" s="108" t="s">
        <v>179</v>
      </c>
      <c r="AK2" s="102" t="s">
        <v>180</v>
      </c>
      <c r="AL2" s="102"/>
      <c r="AM2" s="102"/>
      <c r="AN2" s="102"/>
      <c r="AO2" s="102" t="s">
        <v>181</v>
      </c>
      <c r="AP2" s="102"/>
      <c r="AQ2" s="102"/>
      <c r="AR2" s="102"/>
      <c r="AS2" s="108" t="s">
        <v>182</v>
      </c>
      <c r="AT2" s="102" t="s">
        <v>183</v>
      </c>
      <c r="AU2" s="102"/>
      <c r="AV2" s="102"/>
      <c r="AW2" s="108" t="s">
        <v>184</v>
      </c>
      <c r="AX2" s="102" t="s">
        <v>185</v>
      </c>
      <c r="AY2" s="102"/>
      <c r="AZ2" s="102"/>
      <c r="BA2" s="102"/>
    </row>
    <row r="3" spans="1:61" ht="30.75" x14ac:dyDescent="0.25">
      <c r="A3" s="102"/>
      <c r="B3" s="59" t="s">
        <v>186</v>
      </c>
      <c r="C3" s="59" t="s">
        <v>187</v>
      </c>
      <c r="D3" s="59" t="s">
        <v>188</v>
      </c>
      <c r="E3" s="59" t="s">
        <v>189</v>
      </c>
      <c r="F3" s="109"/>
      <c r="G3" s="59" t="s">
        <v>190</v>
      </c>
      <c r="H3" s="59" t="s">
        <v>191</v>
      </c>
      <c r="I3" s="59" t="s">
        <v>192</v>
      </c>
      <c r="J3" s="109"/>
      <c r="K3" s="59" t="s">
        <v>193</v>
      </c>
      <c r="L3" s="59" t="s">
        <v>194</v>
      </c>
      <c r="M3" s="59" t="s">
        <v>195</v>
      </c>
      <c r="N3" s="59" t="s">
        <v>196</v>
      </c>
      <c r="O3" s="59" t="s">
        <v>186</v>
      </c>
      <c r="P3" s="59" t="s">
        <v>187</v>
      </c>
      <c r="Q3" s="59" t="s">
        <v>188</v>
      </c>
      <c r="R3" s="59" t="s">
        <v>189</v>
      </c>
      <c r="S3" s="109"/>
      <c r="T3" s="59" t="s">
        <v>197</v>
      </c>
      <c r="U3" s="59" t="s">
        <v>198</v>
      </c>
      <c r="V3" s="59" t="s">
        <v>199</v>
      </c>
      <c r="W3" s="109"/>
      <c r="X3" s="59" t="s">
        <v>200</v>
      </c>
      <c r="Y3" s="59" t="s">
        <v>201</v>
      </c>
      <c r="Z3" s="59" t="s">
        <v>202</v>
      </c>
      <c r="AA3" s="109"/>
      <c r="AB3" s="59" t="s">
        <v>200</v>
      </c>
      <c r="AC3" s="59" t="s">
        <v>201</v>
      </c>
      <c r="AD3" s="59" t="s">
        <v>202</v>
      </c>
      <c r="AE3" s="59" t="s">
        <v>203</v>
      </c>
      <c r="AF3" s="109"/>
      <c r="AG3" s="59" t="s">
        <v>190</v>
      </c>
      <c r="AH3" s="59" t="s">
        <v>191</v>
      </c>
      <c r="AI3" s="59" t="s">
        <v>192</v>
      </c>
      <c r="AJ3" s="109"/>
      <c r="AK3" s="59" t="s">
        <v>204</v>
      </c>
      <c r="AL3" s="59" t="s">
        <v>205</v>
      </c>
      <c r="AM3" s="59" t="s">
        <v>206</v>
      </c>
      <c r="AN3" s="59" t="s">
        <v>207</v>
      </c>
      <c r="AO3" s="59" t="s">
        <v>186</v>
      </c>
      <c r="AP3" s="59" t="s">
        <v>187</v>
      </c>
      <c r="AQ3" s="59" t="s">
        <v>188</v>
      </c>
      <c r="AR3" s="59" t="s">
        <v>189</v>
      </c>
      <c r="AS3" s="109"/>
      <c r="AT3" s="59" t="s">
        <v>190</v>
      </c>
      <c r="AU3" s="59" t="s">
        <v>191</v>
      </c>
      <c r="AV3" s="59" t="s">
        <v>192</v>
      </c>
      <c r="AW3" s="109"/>
      <c r="AX3" s="59" t="s">
        <v>193</v>
      </c>
      <c r="AY3" s="59" t="s">
        <v>194</v>
      </c>
      <c r="AZ3" s="59" t="s">
        <v>195</v>
      </c>
      <c r="BA3" s="60" t="s">
        <v>208</v>
      </c>
    </row>
    <row r="4" spans="1:61" x14ac:dyDescent="0.25">
      <c r="A4" s="102"/>
      <c r="B4" s="61" t="s">
        <v>209</v>
      </c>
      <c r="C4" s="61" t="s">
        <v>210</v>
      </c>
      <c r="D4" s="61" t="s">
        <v>211</v>
      </c>
      <c r="E4" s="61" t="s">
        <v>212</v>
      </c>
      <c r="F4" s="61" t="s">
        <v>213</v>
      </c>
      <c r="G4" s="61" t="s">
        <v>214</v>
      </c>
      <c r="H4" s="61" t="s">
        <v>215</v>
      </c>
      <c r="I4" s="61" t="s">
        <v>216</v>
      </c>
      <c r="J4" s="61" t="s">
        <v>217</v>
      </c>
      <c r="K4" s="61" t="s">
        <v>218</v>
      </c>
      <c r="L4" s="61" t="s">
        <v>219</v>
      </c>
      <c r="M4" s="61" t="s">
        <v>220</v>
      </c>
      <c r="N4" s="61" t="s">
        <v>221</v>
      </c>
      <c r="O4" s="61" t="s">
        <v>222</v>
      </c>
      <c r="P4" s="61" t="s">
        <v>223</v>
      </c>
      <c r="Q4" s="61" t="s">
        <v>224</v>
      </c>
      <c r="R4" s="61" t="s">
        <v>225</v>
      </c>
      <c r="S4" s="61" t="s">
        <v>226</v>
      </c>
      <c r="T4" s="61" t="s">
        <v>227</v>
      </c>
      <c r="U4" s="61" t="s">
        <v>228</v>
      </c>
      <c r="V4" s="61" t="s">
        <v>229</v>
      </c>
      <c r="W4" s="61" t="s">
        <v>230</v>
      </c>
      <c r="X4" s="61" t="s">
        <v>231</v>
      </c>
      <c r="Y4" s="61" t="s">
        <v>232</v>
      </c>
      <c r="Z4" s="61" t="s">
        <v>233</v>
      </c>
      <c r="AA4" s="61" t="s">
        <v>234</v>
      </c>
      <c r="AB4" s="61" t="s">
        <v>235</v>
      </c>
      <c r="AC4" s="61" t="s">
        <v>236</v>
      </c>
      <c r="AD4" s="61" t="s">
        <v>237</v>
      </c>
      <c r="AE4" s="61" t="s">
        <v>238</v>
      </c>
      <c r="AF4" s="61" t="s">
        <v>239</v>
      </c>
      <c r="AG4" s="61" t="s">
        <v>240</v>
      </c>
      <c r="AH4" s="61" t="s">
        <v>241</v>
      </c>
      <c r="AI4" s="61" t="s">
        <v>242</v>
      </c>
      <c r="AJ4" s="61" t="s">
        <v>243</v>
      </c>
      <c r="AK4" s="61" t="s">
        <v>244</v>
      </c>
      <c r="AL4" s="61" t="s">
        <v>245</v>
      </c>
      <c r="AM4" s="61" t="s">
        <v>246</v>
      </c>
      <c r="AN4" s="61" t="s">
        <v>247</v>
      </c>
      <c r="AO4" s="61" t="s">
        <v>248</v>
      </c>
      <c r="AP4" s="61" t="s">
        <v>249</v>
      </c>
      <c r="AQ4" s="61" t="s">
        <v>250</v>
      </c>
      <c r="AR4" s="61" t="s">
        <v>251</v>
      </c>
      <c r="AS4" s="61" t="s">
        <v>252</v>
      </c>
      <c r="AT4" s="61" t="s">
        <v>253</v>
      </c>
      <c r="AU4" s="61" t="s">
        <v>254</v>
      </c>
      <c r="AV4" s="61" t="s">
        <v>255</v>
      </c>
      <c r="AW4" s="61" t="s">
        <v>256</v>
      </c>
      <c r="AX4" s="61" t="s">
        <v>257</v>
      </c>
      <c r="AY4" s="61" t="s">
        <v>258</v>
      </c>
      <c r="AZ4" s="61" t="s">
        <v>259</v>
      </c>
      <c r="BA4" s="62" t="s">
        <v>260</v>
      </c>
    </row>
    <row r="5" spans="1:61" x14ac:dyDescent="0.25">
      <c r="A5" s="61"/>
      <c r="B5" s="105"/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05"/>
      <c r="N5" s="105"/>
      <c r="O5" s="105"/>
      <c r="P5" s="105"/>
      <c r="Q5" s="105"/>
      <c r="R5" s="105"/>
      <c r="S5" s="105"/>
      <c r="T5" s="105"/>
      <c r="U5" s="105"/>
      <c r="V5" s="105"/>
      <c r="W5" s="105"/>
      <c r="X5" s="105"/>
      <c r="Y5" s="105"/>
      <c r="Z5" s="105"/>
      <c r="AA5" s="105"/>
      <c r="AB5" s="105"/>
      <c r="AC5" s="105"/>
      <c r="AD5" s="105"/>
      <c r="AE5" s="105"/>
      <c r="AF5" s="105"/>
      <c r="AG5" s="105"/>
      <c r="AH5" s="105"/>
      <c r="AI5" s="105"/>
      <c r="AJ5" s="105"/>
      <c r="AK5" s="105"/>
      <c r="AL5" s="105"/>
      <c r="AM5" s="105"/>
      <c r="AN5" s="105"/>
      <c r="AO5" s="105"/>
      <c r="AP5" s="105"/>
      <c r="AQ5" s="105"/>
      <c r="AR5" s="105"/>
      <c r="AS5" s="105"/>
      <c r="AT5" s="105"/>
      <c r="AU5" s="105"/>
      <c r="AV5" s="105"/>
      <c r="AW5" s="105"/>
      <c r="AX5" s="105"/>
      <c r="AY5" s="105"/>
      <c r="AZ5" s="105"/>
      <c r="BA5" s="105"/>
    </row>
    <row r="6" spans="1:61" x14ac:dyDescent="0.25">
      <c r="A6" s="107" t="s">
        <v>261</v>
      </c>
      <c r="B6" s="93"/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56"/>
      <c r="S6" s="93" t="s">
        <v>263</v>
      </c>
      <c r="T6" s="93" t="s">
        <v>263</v>
      </c>
      <c r="U6" s="93"/>
      <c r="V6" s="93"/>
      <c r="W6" s="93"/>
      <c r="X6" s="93"/>
      <c r="Y6" s="93"/>
      <c r="Z6" s="93"/>
      <c r="AA6" s="93"/>
      <c r="AB6" s="93"/>
      <c r="AC6" s="93"/>
      <c r="AD6" s="93"/>
      <c r="AE6" s="93"/>
      <c r="AF6" s="93"/>
      <c r="AG6" s="93"/>
      <c r="AH6" s="93"/>
      <c r="AI6" s="93"/>
      <c r="AJ6" s="93"/>
      <c r="AK6" s="93"/>
      <c r="AL6" s="93"/>
      <c r="AM6" s="93"/>
      <c r="AN6" s="93"/>
      <c r="AO6" s="93"/>
      <c r="AP6" s="93"/>
      <c r="AQ6" s="93" t="s">
        <v>262</v>
      </c>
      <c r="AR6" s="93" t="s">
        <v>262</v>
      </c>
      <c r="AS6" s="93" t="s">
        <v>263</v>
      </c>
      <c r="AT6" s="93" t="s">
        <v>263</v>
      </c>
      <c r="AU6" s="93" t="s">
        <v>263</v>
      </c>
      <c r="AV6" s="93" t="s">
        <v>263</v>
      </c>
      <c r="AW6" s="93" t="s">
        <v>263</v>
      </c>
      <c r="AX6" s="93" t="s">
        <v>263</v>
      </c>
      <c r="AY6" s="93" t="s">
        <v>263</v>
      </c>
      <c r="AZ6" s="93" t="s">
        <v>263</v>
      </c>
      <c r="BA6" s="93" t="s">
        <v>263</v>
      </c>
      <c r="BB6" s="63"/>
      <c r="BC6" s="64"/>
    </row>
    <row r="7" spans="1:61" x14ac:dyDescent="0.25">
      <c r="A7" s="107"/>
      <c r="B7" s="93"/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93"/>
      <c r="P7" s="93"/>
      <c r="Q7" s="93"/>
      <c r="R7" s="57"/>
      <c r="S7" s="93"/>
      <c r="T7" s="93"/>
      <c r="U7" s="93"/>
      <c r="V7" s="93"/>
      <c r="W7" s="93"/>
      <c r="X7" s="93"/>
      <c r="Y7" s="93"/>
      <c r="Z7" s="93"/>
      <c r="AA7" s="93"/>
      <c r="AB7" s="93"/>
      <c r="AC7" s="93"/>
      <c r="AD7" s="93"/>
      <c r="AE7" s="93"/>
      <c r="AF7" s="93"/>
      <c r="AG7" s="93"/>
      <c r="AH7" s="93"/>
      <c r="AI7" s="93"/>
      <c r="AJ7" s="93"/>
      <c r="AK7" s="93"/>
      <c r="AL7" s="93"/>
      <c r="AM7" s="93"/>
      <c r="AN7" s="93"/>
      <c r="AO7" s="93"/>
      <c r="AP7" s="93"/>
      <c r="AQ7" s="93"/>
      <c r="AR7" s="93"/>
      <c r="AS7" s="93"/>
      <c r="AT7" s="93"/>
      <c r="AU7" s="93"/>
      <c r="AV7" s="93"/>
      <c r="AW7" s="93"/>
      <c r="AX7" s="93"/>
      <c r="AY7" s="93"/>
      <c r="AZ7" s="93"/>
      <c r="BA7" s="93"/>
    </row>
    <row r="8" spans="1:61" x14ac:dyDescent="0.25">
      <c r="A8" s="61"/>
      <c r="B8" s="106"/>
      <c r="C8" s="106"/>
      <c r="D8" s="106"/>
      <c r="E8" s="106"/>
      <c r="F8" s="106"/>
      <c r="G8" s="106"/>
      <c r="H8" s="106"/>
      <c r="I8" s="106"/>
      <c r="J8" s="106"/>
      <c r="K8" s="106"/>
      <c r="L8" s="106"/>
      <c r="M8" s="106"/>
      <c r="N8" s="106"/>
      <c r="O8" s="106"/>
      <c r="P8" s="106"/>
      <c r="Q8" s="106"/>
      <c r="R8" s="106"/>
      <c r="S8" s="106"/>
      <c r="T8" s="106"/>
      <c r="U8" s="106"/>
      <c r="V8" s="106"/>
      <c r="W8" s="106"/>
      <c r="X8" s="106"/>
      <c r="Y8" s="106"/>
      <c r="Z8" s="106"/>
      <c r="AA8" s="106"/>
      <c r="AB8" s="106"/>
      <c r="AC8" s="106"/>
      <c r="AD8" s="106"/>
      <c r="AE8" s="106"/>
      <c r="AF8" s="106"/>
      <c r="AG8" s="106"/>
      <c r="AH8" s="106"/>
      <c r="AI8" s="106"/>
      <c r="AJ8" s="106"/>
      <c r="AK8" s="106"/>
      <c r="AL8" s="106"/>
      <c r="AM8" s="106"/>
      <c r="AN8" s="106"/>
      <c r="AO8" s="106"/>
      <c r="AP8" s="106"/>
      <c r="AQ8" s="106"/>
      <c r="AR8" s="106"/>
      <c r="AS8" s="106"/>
      <c r="AT8" s="106"/>
      <c r="AU8" s="106"/>
      <c r="AV8" s="106"/>
      <c r="AW8" s="106"/>
      <c r="AX8" s="106"/>
      <c r="AY8" s="106"/>
      <c r="AZ8" s="106"/>
      <c r="BA8" s="106"/>
    </row>
    <row r="9" spans="1:61" x14ac:dyDescent="0.25">
      <c r="A9" s="107" t="s">
        <v>264</v>
      </c>
      <c r="B9" s="93"/>
      <c r="C9" s="93"/>
      <c r="D9" s="93"/>
      <c r="E9" s="93"/>
      <c r="F9" s="93"/>
      <c r="G9" s="93"/>
      <c r="H9" s="93"/>
      <c r="I9" s="93"/>
      <c r="J9" s="93"/>
      <c r="K9" s="93"/>
      <c r="L9" s="93"/>
      <c r="M9" s="93"/>
      <c r="N9" s="93"/>
      <c r="O9" s="93"/>
      <c r="P9" s="93"/>
      <c r="Q9" s="93"/>
      <c r="R9" s="93" t="s">
        <v>262</v>
      </c>
      <c r="S9" s="93" t="s">
        <v>263</v>
      </c>
      <c r="T9" s="93" t="s">
        <v>263</v>
      </c>
      <c r="U9" s="93"/>
      <c r="V9" s="93"/>
      <c r="W9" s="93"/>
      <c r="X9" s="93"/>
      <c r="Y9" s="93"/>
      <c r="Z9" s="93"/>
      <c r="AA9" s="93"/>
      <c r="AB9" s="93"/>
      <c r="AC9" s="93"/>
      <c r="AD9" s="93"/>
      <c r="AE9" s="93"/>
      <c r="AF9" s="93"/>
      <c r="AG9" s="93"/>
      <c r="AH9" s="93"/>
      <c r="AI9" s="93"/>
      <c r="AJ9" s="93"/>
      <c r="AK9" s="93"/>
      <c r="AL9" s="93" t="s">
        <v>265</v>
      </c>
      <c r="AM9" s="93" t="s">
        <v>265</v>
      </c>
      <c r="AN9" s="93" t="s">
        <v>216</v>
      </c>
      <c r="AO9" s="93" t="s">
        <v>216</v>
      </c>
      <c r="AP9" s="93" t="s">
        <v>216</v>
      </c>
      <c r="AQ9" s="93" t="s">
        <v>216</v>
      </c>
      <c r="AR9" s="93" t="s">
        <v>216</v>
      </c>
      <c r="AS9" s="93" t="s">
        <v>262</v>
      </c>
      <c r="AT9" s="93" t="s">
        <v>263</v>
      </c>
      <c r="AU9" s="93" t="s">
        <v>263</v>
      </c>
      <c r="AV9" s="93" t="s">
        <v>263</v>
      </c>
      <c r="AW9" s="93" t="s">
        <v>263</v>
      </c>
      <c r="AX9" s="93" t="s">
        <v>263</v>
      </c>
      <c r="AY9" s="93" t="s">
        <v>263</v>
      </c>
      <c r="AZ9" s="93" t="s">
        <v>263</v>
      </c>
      <c r="BA9" s="93" t="s">
        <v>263</v>
      </c>
      <c r="BB9" s="63"/>
      <c r="BC9" s="64"/>
      <c r="BD9" s="63"/>
      <c r="BE9" s="63"/>
      <c r="BF9" s="64"/>
      <c r="BG9" s="63"/>
      <c r="BH9" s="63"/>
      <c r="BI9" s="64"/>
    </row>
    <row r="10" spans="1:61" x14ac:dyDescent="0.25">
      <c r="A10" s="107"/>
      <c r="B10" s="93"/>
      <c r="C10" s="93"/>
      <c r="D10" s="93"/>
      <c r="E10" s="93"/>
      <c r="F10" s="93"/>
      <c r="G10" s="93"/>
      <c r="H10" s="93"/>
      <c r="I10" s="93"/>
      <c r="J10" s="93"/>
      <c r="K10" s="93"/>
      <c r="L10" s="93"/>
      <c r="M10" s="93"/>
      <c r="N10" s="93"/>
      <c r="O10" s="93"/>
      <c r="P10" s="93"/>
      <c r="Q10" s="93"/>
      <c r="R10" s="93"/>
      <c r="S10" s="93"/>
      <c r="T10" s="93"/>
      <c r="U10" s="93"/>
      <c r="V10" s="93"/>
      <c r="W10" s="93"/>
      <c r="X10" s="93"/>
      <c r="Y10" s="93"/>
      <c r="Z10" s="93"/>
      <c r="AA10" s="93"/>
      <c r="AB10" s="93"/>
      <c r="AC10" s="93"/>
      <c r="AD10" s="93"/>
      <c r="AE10" s="93"/>
      <c r="AF10" s="93"/>
      <c r="AG10" s="93"/>
      <c r="AH10" s="93"/>
      <c r="AI10" s="93"/>
      <c r="AJ10" s="93"/>
      <c r="AK10" s="93"/>
      <c r="AL10" s="93"/>
      <c r="AM10" s="93"/>
      <c r="AN10" s="93"/>
      <c r="AO10" s="93"/>
      <c r="AP10" s="93"/>
      <c r="AQ10" s="93"/>
      <c r="AR10" s="93"/>
      <c r="AS10" s="93"/>
      <c r="AT10" s="93"/>
      <c r="AU10" s="93"/>
      <c r="AV10" s="93"/>
      <c r="AW10" s="93"/>
      <c r="AX10" s="93"/>
      <c r="AY10" s="93"/>
      <c r="AZ10" s="93"/>
      <c r="BA10" s="93"/>
      <c r="BB10" s="63"/>
      <c r="BC10" s="64"/>
      <c r="BD10" s="63"/>
      <c r="BE10" s="63"/>
      <c r="BF10" s="64"/>
      <c r="BG10" s="63"/>
      <c r="BH10" s="63"/>
      <c r="BI10" s="64"/>
    </row>
    <row r="11" spans="1:61" x14ac:dyDescent="0.25">
      <c r="A11" s="61"/>
      <c r="B11" s="106"/>
      <c r="C11" s="106"/>
      <c r="D11" s="106"/>
      <c r="E11" s="106"/>
      <c r="F11" s="106"/>
      <c r="G11" s="106"/>
      <c r="H11" s="106"/>
      <c r="I11" s="106"/>
      <c r="J11" s="106"/>
      <c r="K11" s="106"/>
      <c r="L11" s="106"/>
      <c r="M11" s="106"/>
      <c r="N11" s="106"/>
      <c r="O11" s="106"/>
      <c r="P11" s="106"/>
      <c r="Q11" s="106"/>
      <c r="R11" s="106"/>
      <c r="S11" s="106"/>
      <c r="T11" s="106"/>
      <c r="U11" s="106"/>
      <c r="V11" s="106"/>
      <c r="W11" s="106"/>
      <c r="X11" s="106"/>
      <c r="Y11" s="106"/>
      <c r="Z11" s="106"/>
      <c r="AA11" s="106"/>
      <c r="AB11" s="106"/>
      <c r="AC11" s="106"/>
      <c r="AD11" s="106"/>
      <c r="AE11" s="106"/>
      <c r="AF11" s="106"/>
      <c r="AG11" s="106"/>
      <c r="AH11" s="106"/>
      <c r="AI11" s="106"/>
      <c r="AJ11" s="106"/>
      <c r="AK11" s="106"/>
      <c r="AL11" s="106"/>
      <c r="AM11" s="106"/>
      <c r="AN11" s="106"/>
      <c r="AO11" s="106"/>
      <c r="AP11" s="106"/>
      <c r="AQ11" s="106"/>
      <c r="AR11" s="106"/>
      <c r="AS11" s="106"/>
      <c r="AT11" s="106"/>
      <c r="AU11" s="106"/>
      <c r="AV11" s="106"/>
      <c r="AW11" s="106"/>
      <c r="AX11" s="106"/>
      <c r="AY11" s="106"/>
      <c r="AZ11" s="106"/>
      <c r="BA11" s="106"/>
      <c r="BB11" s="63"/>
      <c r="BC11" s="64"/>
      <c r="BD11" s="63"/>
      <c r="BE11" s="63"/>
      <c r="BF11" s="64"/>
      <c r="BG11" s="63"/>
      <c r="BH11" s="63"/>
      <c r="BI11" s="64"/>
    </row>
    <row r="12" spans="1:61" x14ac:dyDescent="0.25">
      <c r="A12" s="107" t="s">
        <v>266</v>
      </c>
      <c r="B12" s="93"/>
      <c r="C12" s="93"/>
      <c r="D12" s="93"/>
      <c r="E12" s="93"/>
      <c r="F12" s="93"/>
      <c r="G12" s="93"/>
      <c r="H12" s="93"/>
      <c r="I12" s="93"/>
      <c r="J12" s="93"/>
      <c r="K12" s="93"/>
      <c r="L12" s="93"/>
      <c r="M12" s="93"/>
      <c r="N12" s="93"/>
      <c r="O12" s="93"/>
      <c r="P12" s="93"/>
      <c r="Q12" s="93"/>
      <c r="R12" s="93" t="s">
        <v>262</v>
      </c>
      <c r="S12" s="93" t="s">
        <v>263</v>
      </c>
      <c r="T12" s="93" t="s">
        <v>263</v>
      </c>
      <c r="U12" s="93"/>
      <c r="V12" s="93"/>
      <c r="W12" s="93"/>
      <c r="X12" s="93"/>
      <c r="Y12" s="93"/>
      <c r="Z12" s="93"/>
      <c r="AA12" s="93"/>
      <c r="AB12" s="93"/>
      <c r="AC12" s="93"/>
      <c r="AD12" s="93"/>
      <c r="AE12" s="93"/>
      <c r="AF12" s="93" t="s">
        <v>265</v>
      </c>
      <c r="AG12" s="93" t="s">
        <v>265</v>
      </c>
      <c r="AH12" s="93" t="s">
        <v>216</v>
      </c>
      <c r="AI12" s="93" t="s">
        <v>216</v>
      </c>
      <c r="AJ12" s="93" t="s">
        <v>216</v>
      </c>
      <c r="AK12" s="93" t="s">
        <v>216</v>
      </c>
      <c r="AL12" s="93" t="s">
        <v>216</v>
      </c>
      <c r="AM12" s="93" t="s">
        <v>268</v>
      </c>
      <c r="AN12" s="93" t="s">
        <v>268</v>
      </c>
      <c r="AO12" s="93" t="s">
        <v>268</v>
      </c>
      <c r="AP12" s="93" t="s">
        <v>268</v>
      </c>
      <c r="AQ12" s="93" t="s">
        <v>266</v>
      </c>
      <c r="AR12" s="93" t="s">
        <v>266</v>
      </c>
      <c r="AS12" s="93" t="s">
        <v>269</v>
      </c>
      <c r="AT12" s="93" t="s">
        <v>269</v>
      </c>
      <c r="AU12" s="93" t="s">
        <v>269</v>
      </c>
      <c r="AV12" s="93" t="s">
        <v>269</v>
      </c>
      <c r="AW12" s="93" t="s">
        <v>269</v>
      </c>
      <c r="AX12" s="93" t="s">
        <v>269</v>
      </c>
      <c r="AY12" s="93" t="s">
        <v>269</v>
      </c>
      <c r="AZ12" s="93" t="s">
        <v>269</v>
      </c>
      <c r="BA12" s="93" t="s">
        <v>269</v>
      </c>
      <c r="BB12" s="63"/>
      <c r="BC12" s="64"/>
      <c r="BD12" s="63"/>
      <c r="BE12" s="63"/>
      <c r="BF12" s="64"/>
      <c r="BG12" s="63"/>
      <c r="BH12" s="63"/>
      <c r="BI12" s="64"/>
    </row>
    <row r="13" spans="1:61" x14ac:dyDescent="0.25">
      <c r="A13" s="107"/>
      <c r="B13" s="93"/>
      <c r="C13" s="93"/>
      <c r="D13" s="93"/>
      <c r="E13" s="93"/>
      <c r="F13" s="93"/>
      <c r="G13" s="93"/>
      <c r="H13" s="93"/>
      <c r="I13" s="93"/>
      <c r="J13" s="93"/>
      <c r="K13" s="93"/>
      <c r="L13" s="93"/>
      <c r="M13" s="93"/>
      <c r="N13" s="93"/>
      <c r="O13" s="93"/>
      <c r="P13" s="93"/>
      <c r="Q13" s="93"/>
      <c r="R13" s="93"/>
      <c r="S13" s="93"/>
      <c r="T13" s="93"/>
      <c r="U13" s="93"/>
      <c r="V13" s="93"/>
      <c r="W13" s="93"/>
      <c r="X13" s="93"/>
      <c r="Y13" s="93"/>
      <c r="Z13" s="93"/>
      <c r="AA13" s="93"/>
      <c r="AB13" s="93"/>
      <c r="AC13" s="93"/>
      <c r="AD13" s="93"/>
      <c r="AE13" s="93"/>
      <c r="AF13" s="93"/>
      <c r="AG13" s="93"/>
      <c r="AH13" s="93"/>
      <c r="AI13" s="93"/>
      <c r="AJ13" s="93"/>
      <c r="AK13" s="93"/>
      <c r="AL13" s="93"/>
      <c r="AM13" s="93"/>
      <c r="AN13" s="93"/>
      <c r="AO13" s="93"/>
      <c r="AP13" s="93"/>
      <c r="AQ13" s="93"/>
      <c r="AR13" s="93"/>
      <c r="AS13" s="93"/>
      <c r="AT13" s="93"/>
      <c r="AU13" s="93"/>
      <c r="AV13" s="93"/>
      <c r="AW13" s="93"/>
      <c r="AX13" s="93"/>
      <c r="AY13" s="93"/>
      <c r="AZ13" s="93"/>
      <c r="BA13" s="93"/>
      <c r="BB13" s="63"/>
      <c r="BC13" s="64"/>
      <c r="BD13" s="63"/>
      <c r="BE13" s="63"/>
      <c r="BF13" s="64"/>
      <c r="BG13" s="63"/>
      <c r="BH13" s="63"/>
      <c r="BI13" s="64"/>
    </row>
    <row r="14" spans="1:61" x14ac:dyDescent="0.25">
      <c r="A14" s="61"/>
      <c r="B14" s="106"/>
      <c r="C14" s="106"/>
      <c r="D14" s="106"/>
      <c r="E14" s="106"/>
      <c r="F14" s="106"/>
      <c r="G14" s="106"/>
      <c r="H14" s="106"/>
      <c r="I14" s="106"/>
      <c r="J14" s="106"/>
      <c r="K14" s="106"/>
      <c r="L14" s="106"/>
      <c r="M14" s="106"/>
      <c r="N14" s="106"/>
      <c r="O14" s="106"/>
      <c r="P14" s="106"/>
      <c r="Q14" s="106"/>
      <c r="R14" s="106"/>
      <c r="S14" s="106"/>
      <c r="T14" s="106"/>
      <c r="U14" s="106"/>
      <c r="V14" s="106"/>
      <c r="W14" s="106"/>
      <c r="X14" s="106"/>
      <c r="Y14" s="106"/>
      <c r="Z14" s="106"/>
      <c r="AA14" s="106"/>
      <c r="AB14" s="106"/>
      <c r="AC14" s="106"/>
      <c r="AD14" s="106"/>
      <c r="AE14" s="106"/>
      <c r="AF14" s="106"/>
      <c r="AG14" s="106"/>
      <c r="AH14" s="106"/>
      <c r="AI14" s="106"/>
      <c r="AJ14" s="106"/>
      <c r="AK14" s="106"/>
      <c r="AL14" s="106"/>
      <c r="AM14" s="106"/>
      <c r="AN14" s="106"/>
      <c r="AO14" s="106"/>
      <c r="AP14" s="106"/>
      <c r="AQ14" s="106"/>
      <c r="AR14" s="106"/>
      <c r="AS14" s="106"/>
      <c r="AT14" s="106"/>
      <c r="AU14" s="106"/>
      <c r="AV14" s="106"/>
      <c r="AW14" s="106"/>
      <c r="AX14" s="106"/>
      <c r="AY14" s="106"/>
      <c r="AZ14" s="106"/>
      <c r="BA14" s="106"/>
      <c r="BB14" s="63"/>
      <c r="BC14" s="64"/>
      <c r="BD14" s="63"/>
      <c r="BE14" s="63"/>
      <c r="BF14" s="64"/>
      <c r="BG14" s="63"/>
      <c r="BH14" s="63"/>
      <c r="BI14" s="64"/>
    </row>
    <row r="15" spans="1:61" x14ac:dyDescent="0.25">
      <c r="A15" s="61"/>
      <c r="B15" s="105"/>
      <c r="C15" s="105"/>
      <c r="D15" s="105"/>
      <c r="E15" s="105"/>
      <c r="F15" s="105"/>
      <c r="G15" s="105"/>
      <c r="H15" s="105"/>
      <c r="I15" s="105"/>
      <c r="J15" s="105"/>
      <c r="K15" s="105"/>
      <c r="L15" s="105"/>
      <c r="M15" s="105"/>
      <c r="N15" s="105"/>
      <c r="O15" s="105"/>
      <c r="P15" s="105"/>
      <c r="Q15" s="105"/>
      <c r="R15" s="105"/>
      <c r="S15" s="105"/>
      <c r="T15" s="105"/>
      <c r="U15" s="105"/>
      <c r="V15" s="105"/>
      <c r="W15" s="105"/>
      <c r="X15" s="105"/>
      <c r="Y15" s="105"/>
      <c r="Z15" s="105"/>
      <c r="AA15" s="105"/>
      <c r="AB15" s="105"/>
      <c r="AC15" s="105"/>
      <c r="AD15" s="105"/>
      <c r="AE15" s="105"/>
      <c r="AF15" s="105"/>
      <c r="AG15" s="105"/>
      <c r="AH15" s="105"/>
      <c r="AI15" s="105"/>
      <c r="AJ15" s="105"/>
      <c r="AK15" s="105"/>
      <c r="AL15" s="105"/>
      <c r="AM15" s="105"/>
      <c r="AN15" s="105"/>
      <c r="AO15" s="105"/>
      <c r="AP15" s="105"/>
      <c r="AQ15" s="105"/>
      <c r="AR15" s="105"/>
      <c r="AS15" s="105"/>
      <c r="AT15" s="105"/>
      <c r="AU15" s="105"/>
      <c r="AV15" s="105"/>
      <c r="AW15" s="105"/>
      <c r="AX15" s="105"/>
      <c r="AY15" s="105"/>
      <c r="AZ15" s="105"/>
      <c r="BA15" s="105"/>
      <c r="BB15" s="63"/>
      <c r="BC15" s="64"/>
      <c r="BD15" s="63"/>
      <c r="BE15" s="63"/>
      <c r="BF15" s="64"/>
      <c r="BG15" s="63"/>
      <c r="BH15" s="63"/>
      <c r="BI15" s="64"/>
    </row>
    <row r="16" spans="1:61" x14ac:dyDescent="0.25">
      <c r="A16" s="64"/>
      <c r="B16" s="64"/>
      <c r="BB16" s="63"/>
      <c r="BC16" s="64"/>
      <c r="BD16" s="63"/>
      <c r="BE16" s="63"/>
      <c r="BF16" s="64"/>
      <c r="BG16" s="63"/>
      <c r="BH16" s="63"/>
      <c r="BI16" s="64"/>
    </row>
    <row r="17" spans="1:61" x14ac:dyDescent="0.25">
      <c r="A17" s="103" t="s">
        <v>270</v>
      </c>
      <c r="B17" s="103"/>
      <c r="C17" s="103"/>
      <c r="D17" s="103"/>
      <c r="E17" s="103"/>
      <c r="F17" s="103"/>
      <c r="G17" s="58"/>
      <c r="H17" s="100" t="s">
        <v>271</v>
      </c>
      <c r="I17" s="100"/>
      <c r="J17" s="100"/>
      <c r="K17" s="100"/>
      <c r="L17" s="100"/>
      <c r="M17" s="100"/>
      <c r="N17" s="100"/>
      <c r="O17" s="100"/>
      <c r="P17" s="100"/>
      <c r="Q17" s="100"/>
      <c r="R17" s="100"/>
      <c r="S17" s="100"/>
      <c r="T17" s="100"/>
      <c r="U17" s="100"/>
      <c r="V17" s="100"/>
      <c r="W17" s="64"/>
      <c r="X17" s="64"/>
      <c r="Y17" s="58" t="s">
        <v>265</v>
      </c>
      <c r="Z17" s="104" t="s">
        <v>272</v>
      </c>
      <c r="AA17" s="104"/>
      <c r="AB17" s="104"/>
      <c r="AC17" s="104"/>
      <c r="AD17" s="104"/>
      <c r="AE17" s="104"/>
      <c r="AF17" s="104"/>
      <c r="AG17" s="64"/>
      <c r="AH17" s="64"/>
      <c r="AI17" s="64"/>
      <c r="AJ17" s="64"/>
      <c r="AK17" s="64"/>
      <c r="AL17" s="64"/>
      <c r="AM17" s="64"/>
      <c r="AN17" s="64"/>
      <c r="AO17" s="65"/>
      <c r="AP17" s="64"/>
      <c r="AQ17" s="64"/>
      <c r="AR17" s="66" t="s">
        <v>268</v>
      </c>
      <c r="AS17" s="104" t="s">
        <v>273</v>
      </c>
      <c r="AT17" s="104"/>
      <c r="AU17" s="104"/>
      <c r="AV17" s="104"/>
      <c r="AW17" s="104"/>
      <c r="AX17" s="104"/>
      <c r="AY17" s="104"/>
      <c r="AZ17" s="104"/>
      <c r="BA17" s="104"/>
      <c r="BB17" s="104"/>
      <c r="BC17" s="104"/>
      <c r="BD17" s="104"/>
      <c r="BE17" s="104"/>
      <c r="BF17" s="104"/>
      <c r="BG17" s="104"/>
      <c r="BH17" s="104"/>
      <c r="BI17" s="104"/>
    </row>
    <row r="18" spans="1:61" x14ac:dyDescent="0.25">
      <c r="A18" s="64"/>
      <c r="B18" s="64"/>
      <c r="C18" s="64"/>
      <c r="D18" s="64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64"/>
      <c r="P18" s="64"/>
      <c r="Q18" s="64"/>
      <c r="R18" s="64"/>
      <c r="S18" s="64"/>
      <c r="T18" s="64"/>
      <c r="U18" s="64"/>
      <c r="V18" s="64"/>
      <c r="W18" s="64"/>
      <c r="X18" s="64"/>
      <c r="Y18" s="64"/>
      <c r="Z18" s="64"/>
      <c r="AA18" s="65"/>
      <c r="AB18" s="64"/>
      <c r="AC18" s="64"/>
      <c r="AD18" s="64"/>
      <c r="AE18" s="64"/>
      <c r="AF18" s="64"/>
      <c r="AG18" s="64"/>
      <c r="AH18" s="64"/>
      <c r="AI18" s="64"/>
      <c r="AJ18" s="64"/>
      <c r="AK18" s="64"/>
      <c r="AL18" s="64"/>
      <c r="AM18" s="64"/>
      <c r="AN18" s="64"/>
      <c r="AO18" s="64"/>
      <c r="AP18" s="64"/>
      <c r="AQ18" s="64"/>
      <c r="AR18" s="64"/>
      <c r="AS18" s="64"/>
      <c r="AT18" s="64"/>
      <c r="AU18" s="64"/>
      <c r="AV18" s="64"/>
      <c r="AW18" s="64"/>
      <c r="AX18" s="64"/>
      <c r="AY18" s="64"/>
      <c r="AZ18" s="64"/>
      <c r="BA18" s="63"/>
      <c r="BB18" s="63"/>
      <c r="BC18" s="64"/>
      <c r="BD18" s="63"/>
      <c r="BE18" s="63"/>
      <c r="BF18" s="64"/>
      <c r="BG18" s="63"/>
      <c r="BH18" s="63"/>
      <c r="BI18" s="64"/>
    </row>
    <row r="19" spans="1:61" x14ac:dyDescent="0.25">
      <c r="A19" s="64"/>
      <c r="B19" s="64"/>
      <c r="C19" s="64"/>
      <c r="D19" s="64"/>
      <c r="E19" s="64"/>
      <c r="F19" s="64"/>
      <c r="G19" s="58" t="s">
        <v>262</v>
      </c>
      <c r="H19" s="100" t="s">
        <v>274</v>
      </c>
      <c r="I19" s="100"/>
      <c r="J19" s="100"/>
      <c r="K19" s="100"/>
      <c r="L19" s="100"/>
      <c r="M19" s="100"/>
      <c r="N19" s="100"/>
      <c r="O19" s="100"/>
      <c r="P19" s="100"/>
      <c r="Q19" s="100"/>
      <c r="R19" s="64"/>
      <c r="S19" s="64"/>
      <c r="T19" s="64"/>
      <c r="U19" s="63"/>
      <c r="V19" s="64"/>
      <c r="W19" s="64"/>
      <c r="X19" s="64"/>
      <c r="Y19" s="58" t="s">
        <v>216</v>
      </c>
      <c r="Z19" s="100" t="s">
        <v>275</v>
      </c>
      <c r="AA19" s="100"/>
      <c r="AB19" s="100"/>
      <c r="AC19" s="100"/>
      <c r="AD19" s="100"/>
      <c r="AE19" s="100"/>
      <c r="AF19" s="100"/>
      <c r="AG19" s="100"/>
      <c r="AH19" s="100"/>
      <c r="AI19" s="100"/>
      <c r="AJ19" s="100"/>
      <c r="AK19" s="100"/>
      <c r="AL19" s="100"/>
      <c r="AM19" s="100"/>
      <c r="AN19" s="100"/>
      <c r="AO19" s="100"/>
      <c r="AP19" s="100"/>
      <c r="AQ19" s="64"/>
      <c r="AR19" s="58" t="s">
        <v>266</v>
      </c>
      <c r="AS19" s="104" t="s">
        <v>276</v>
      </c>
      <c r="AT19" s="104"/>
      <c r="AU19" s="104"/>
      <c r="AV19" s="104"/>
      <c r="AW19" s="104"/>
      <c r="AX19" s="104"/>
      <c r="AY19" s="104"/>
      <c r="AZ19" s="104"/>
      <c r="BA19" s="104"/>
      <c r="BB19" s="104"/>
      <c r="BC19" s="104"/>
      <c r="BD19" s="104"/>
      <c r="BE19" s="104"/>
      <c r="BF19" s="104"/>
      <c r="BG19" s="63"/>
      <c r="BH19" s="63"/>
      <c r="BI19" s="64"/>
    </row>
    <row r="20" spans="1:61" x14ac:dyDescent="0.25">
      <c r="A20" s="64"/>
      <c r="B20" s="64"/>
      <c r="C20" s="64"/>
      <c r="D20" s="64"/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64"/>
      <c r="P20" s="64"/>
      <c r="Q20" s="64"/>
      <c r="R20" s="64"/>
      <c r="S20" s="64"/>
      <c r="T20" s="64"/>
      <c r="U20" s="64"/>
      <c r="V20" s="64"/>
      <c r="W20" s="64"/>
      <c r="X20" s="64"/>
      <c r="Y20" s="64"/>
      <c r="Z20" s="64"/>
      <c r="AA20" s="64"/>
      <c r="AB20" s="64"/>
      <c r="AC20" s="64"/>
      <c r="AD20" s="64"/>
      <c r="AE20" s="64"/>
      <c r="AF20" s="64"/>
      <c r="AG20" s="64"/>
      <c r="AH20" s="64"/>
      <c r="AI20" s="64"/>
      <c r="AJ20" s="64"/>
      <c r="AK20" s="64"/>
      <c r="AL20" s="64"/>
      <c r="AM20" s="64"/>
      <c r="AN20" s="64"/>
      <c r="AO20" s="64"/>
      <c r="AP20" s="64"/>
      <c r="AQ20" s="64"/>
      <c r="AR20" s="64"/>
      <c r="AS20" s="64"/>
      <c r="AT20" s="64"/>
      <c r="AU20" s="64"/>
      <c r="AV20" s="64"/>
      <c r="AW20" s="64"/>
      <c r="AX20" s="64"/>
      <c r="AY20" s="64"/>
      <c r="AZ20" s="64"/>
      <c r="BA20" s="63"/>
      <c r="BB20" s="63"/>
      <c r="BC20" s="64"/>
      <c r="BD20" s="63"/>
      <c r="BE20" s="63"/>
      <c r="BF20" s="64"/>
      <c r="BG20" s="63"/>
      <c r="BH20" s="63"/>
      <c r="BI20" s="64"/>
    </row>
    <row r="21" spans="1:61" x14ac:dyDescent="0.25">
      <c r="A21" s="64"/>
      <c r="B21" s="64"/>
      <c r="C21" s="64"/>
      <c r="D21" s="64"/>
      <c r="E21" s="64"/>
      <c r="F21" s="64"/>
      <c r="G21" s="58" t="s">
        <v>263</v>
      </c>
      <c r="H21" s="100" t="s">
        <v>277</v>
      </c>
      <c r="I21" s="100"/>
      <c r="J21" s="100"/>
      <c r="K21" s="100"/>
      <c r="L21" s="100"/>
      <c r="M21" s="100"/>
      <c r="N21" s="100"/>
      <c r="O21" s="100"/>
      <c r="P21" s="100"/>
      <c r="Q21" s="100"/>
      <c r="R21" s="64"/>
      <c r="S21" s="64"/>
      <c r="T21" s="64"/>
      <c r="U21" s="63"/>
      <c r="V21" s="64"/>
      <c r="W21" s="64"/>
      <c r="X21" s="64"/>
      <c r="Y21" s="58" t="s">
        <v>267</v>
      </c>
      <c r="Z21" s="100" t="s">
        <v>278</v>
      </c>
      <c r="AA21" s="100"/>
      <c r="AB21" s="100"/>
      <c r="AC21" s="100"/>
      <c r="AD21" s="100"/>
      <c r="AE21" s="100"/>
      <c r="AF21" s="100"/>
      <c r="AG21" s="100"/>
      <c r="AH21" s="100"/>
      <c r="AI21" s="100"/>
      <c r="AJ21" s="100"/>
      <c r="AK21" s="100"/>
      <c r="AL21" s="100"/>
      <c r="AM21" s="100"/>
      <c r="AN21" s="100"/>
      <c r="AO21" s="100"/>
      <c r="AP21" s="100"/>
      <c r="AQ21" s="64"/>
      <c r="AR21" s="58" t="s">
        <v>269</v>
      </c>
      <c r="AS21" s="100" t="s">
        <v>279</v>
      </c>
      <c r="AT21" s="100"/>
      <c r="AU21" s="100"/>
      <c r="AV21" s="100"/>
      <c r="AW21" s="100"/>
      <c r="AX21" s="100"/>
      <c r="AY21" s="100"/>
      <c r="AZ21" s="100"/>
      <c r="BA21" s="100"/>
      <c r="BB21" s="100"/>
      <c r="BC21" s="64"/>
      <c r="BD21" s="63"/>
      <c r="BE21" s="63"/>
      <c r="BF21" s="64"/>
      <c r="BG21" s="63"/>
      <c r="BH21" s="63"/>
      <c r="BI21" s="64"/>
    </row>
    <row r="22" spans="1:61" x14ac:dyDescent="0.25">
      <c r="A22" s="64"/>
      <c r="B22" s="64"/>
      <c r="C22" s="64"/>
      <c r="D22" s="64"/>
      <c r="E22" s="64"/>
      <c r="F22" s="64"/>
      <c r="G22" s="64"/>
      <c r="H22" s="64"/>
      <c r="I22" s="64"/>
      <c r="J22" s="64"/>
      <c r="K22" s="64"/>
      <c r="L22" s="64"/>
      <c r="M22" s="64"/>
      <c r="N22" s="64"/>
      <c r="O22" s="64"/>
      <c r="P22" s="64"/>
      <c r="Q22" s="64"/>
      <c r="R22" s="64"/>
      <c r="S22" s="64"/>
      <c r="T22" s="64"/>
      <c r="U22" s="64"/>
      <c r="V22" s="64"/>
      <c r="W22" s="64"/>
      <c r="X22" s="64"/>
      <c r="Y22" s="64"/>
      <c r="Z22" s="64"/>
      <c r="AA22" s="64"/>
      <c r="AB22" s="64"/>
      <c r="AC22" s="64"/>
      <c r="AD22" s="64"/>
      <c r="AE22" s="64"/>
      <c r="AF22" s="64"/>
      <c r="AG22" s="64"/>
      <c r="AH22" s="64"/>
      <c r="AI22" s="64"/>
      <c r="AJ22" s="64"/>
      <c r="AK22" s="64"/>
      <c r="AL22" s="64"/>
      <c r="AM22" s="64"/>
      <c r="AN22" s="64"/>
      <c r="AO22" s="64"/>
      <c r="AP22" s="64"/>
      <c r="AQ22" s="64"/>
      <c r="AR22" s="64"/>
      <c r="AS22" s="64"/>
      <c r="AT22" s="64"/>
      <c r="AU22" s="64"/>
      <c r="AV22" s="64"/>
      <c r="AW22" s="64"/>
      <c r="AX22" s="64"/>
      <c r="AY22" s="64"/>
      <c r="AZ22" s="64"/>
      <c r="BA22" s="63"/>
      <c r="BB22" s="63"/>
      <c r="BC22" s="64"/>
      <c r="BD22" s="63"/>
      <c r="BE22" s="63"/>
      <c r="BF22" s="64"/>
      <c r="BG22" s="63"/>
      <c r="BH22" s="63"/>
      <c r="BI22" s="64"/>
    </row>
    <row r="23" spans="1:61" x14ac:dyDescent="0.25">
      <c r="A23" s="101" t="s">
        <v>280</v>
      </c>
      <c r="B23" s="101"/>
      <c r="C23" s="101"/>
      <c r="D23" s="101"/>
      <c r="E23" s="101"/>
      <c r="F23" s="101"/>
      <c r="G23" s="101"/>
      <c r="H23" s="101"/>
      <c r="I23" s="101"/>
      <c r="J23" s="101"/>
      <c r="K23" s="101"/>
      <c r="L23" s="101"/>
      <c r="M23" s="101"/>
      <c r="N23" s="101"/>
      <c r="O23" s="101"/>
      <c r="P23" s="101"/>
      <c r="Q23" s="101"/>
      <c r="R23" s="101"/>
      <c r="S23" s="101"/>
      <c r="T23" s="101"/>
      <c r="U23" s="101"/>
      <c r="V23" s="101"/>
      <c r="W23" s="101"/>
      <c r="X23" s="101"/>
      <c r="Y23" s="101"/>
      <c r="Z23" s="101"/>
      <c r="AA23" s="101"/>
      <c r="AB23" s="101"/>
      <c r="AC23" s="101"/>
      <c r="AD23" s="101"/>
      <c r="AE23" s="101"/>
      <c r="AF23" s="101"/>
      <c r="AG23" s="101"/>
      <c r="AH23" s="101"/>
      <c r="AI23" s="101"/>
      <c r="AJ23" s="101"/>
      <c r="AK23" s="101"/>
      <c r="AL23" s="101"/>
      <c r="AM23" s="101"/>
      <c r="AN23" s="101"/>
      <c r="AO23" s="101"/>
      <c r="AP23" s="101"/>
      <c r="AQ23" s="101"/>
      <c r="AR23" s="101"/>
      <c r="AS23" s="101"/>
      <c r="AT23" s="101"/>
      <c r="AU23" s="101"/>
      <c r="AV23" s="101"/>
      <c r="AW23" s="101"/>
      <c r="AX23" s="101"/>
      <c r="AY23" s="101"/>
      <c r="AZ23" s="101"/>
      <c r="BA23" s="101"/>
      <c r="BB23" s="63"/>
      <c r="BC23" s="64"/>
      <c r="BD23" s="63"/>
      <c r="BE23" s="63"/>
      <c r="BF23" s="64"/>
      <c r="BG23" s="63"/>
      <c r="BH23" s="63"/>
      <c r="BI23" s="64"/>
    </row>
    <row r="24" spans="1:61" x14ac:dyDescent="0.25">
      <c r="A24" s="102" t="s">
        <v>164</v>
      </c>
      <c r="B24" s="98" t="s">
        <v>281</v>
      </c>
      <c r="C24" s="98"/>
      <c r="D24" s="98"/>
      <c r="E24" s="98"/>
      <c r="F24" s="98"/>
      <c r="G24" s="98"/>
      <c r="H24" s="98"/>
      <c r="I24" s="98"/>
      <c r="J24" s="98"/>
      <c r="K24" s="98"/>
      <c r="L24" s="98"/>
      <c r="M24" s="98"/>
      <c r="N24" s="98"/>
      <c r="O24" s="98"/>
      <c r="P24" s="98"/>
      <c r="Q24" s="98"/>
      <c r="R24" s="98"/>
      <c r="S24" s="98"/>
      <c r="T24" s="98" t="s">
        <v>158</v>
      </c>
      <c r="U24" s="98"/>
      <c r="V24" s="98"/>
      <c r="W24" s="98"/>
      <c r="X24" s="98"/>
      <c r="Y24" s="98"/>
      <c r="Z24" s="98"/>
      <c r="AA24" s="98"/>
      <c r="AB24" s="98"/>
      <c r="AC24" s="98" t="s">
        <v>282</v>
      </c>
      <c r="AD24" s="98"/>
      <c r="AE24" s="98"/>
      <c r="AF24" s="98"/>
      <c r="AG24" s="98"/>
      <c r="AH24" s="98"/>
      <c r="AI24" s="98"/>
      <c r="AJ24" s="98"/>
      <c r="AK24" s="98"/>
      <c r="AL24" s="98"/>
      <c r="AM24" s="98"/>
      <c r="AN24" s="98"/>
      <c r="AO24" s="98"/>
      <c r="AP24" s="98"/>
      <c r="AQ24" s="98"/>
      <c r="AR24" s="98"/>
      <c r="AS24" s="98"/>
      <c r="AT24" s="98"/>
      <c r="AU24" s="98"/>
      <c r="AV24" s="98"/>
      <c r="AW24" s="98"/>
      <c r="AX24" s="102" t="s">
        <v>283</v>
      </c>
      <c r="AY24" s="102"/>
      <c r="AZ24" s="102"/>
      <c r="BA24" s="102"/>
      <c r="BB24" s="102"/>
      <c r="BC24" s="102"/>
      <c r="BD24" s="98" t="s">
        <v>284</v>
      </c>
      <c r="BE24" s="98"/>
      <c r="BF24" s="98"/>
      <c r="BG24" s="98" t="s">
        <v>285</v>
      </c>
      <c r="BH24" s="98"/>
      <c r="BI24" s="98"/>
    </row>
    <row r="25" spans="1:61" ht="38.25" customHeight="1" x14ac:dyDescent="0.25">
      <c r="A25" s="102"/>
      <c r="B25" s="98"/>
      <c r="C25" s="98"/>
      <c r="D25" s="98"/>
      <c r="E25" s="98"/>
      <c r="F25" s="98"/>
      <c r="G25" s="98"/>
      <c r="H25" s="98"/>
      <c r="I25" s="98"/>
      <c r="J25" s="98"/>
      <c r="K25" s="98"/>
      <c r="L25" s="98"/>
      <c r="M25" s="98"/>
      <c r="N25" s="98"/>
      <c r="O25" s="98"/>
      <c r="P25" s="98"/>
      <c r="Q25" s="98"/>
      <c r="R25" s="98"/>
      <c r="S25" s="98"/>
      <c r="T25" s="98"/>
      <c r="U25" s="98"/>
      <c r="V25" s="98"/>
      <c r="W25" s="98"/>
      <c r="X25" s="98"/>
      <c r="Y25" s="98"/>
      <c r="Z25" s="98"/>
      <c r="AA25" s="98"/>
      <c r="AB25" s="98"/>
      <c r="AC25" s="98" t="s">
        <v>132</v>
      </c>
      <c r="AD25" s="98"/>
      <c r="AE25" s="98"/>
      <c r="AF25" s="98"/>
      <c r="AG25" s="98"/>
      <c r="AH25" s="98"/>
      <c r="AI25" s="98"/>
      <c r="AJ25" s="98" t="s">
        <v>286</v>
      </c>
      <c r="AK25" s="98"/>
      <c r="AL25" s="98"/>
      <c r="AM25" s="98"/>
      <c r="AN25" s="98"/>
      <c r="AO25" s="98"/>
      <c r="AP25" s="98"/>
      <c r="AQ25" s="98" t="s">
        <v>287</v>
      </c>
      <c r="AR25" s="98"/>
      <c r="AS25" s="98"/>
      <c r="AT25" s="98"/>
      <c r="AU25" s="98"/>
      <c r="AV25" s="98"/>
      <c r="AW25" s="98"/>
      <c r="AX25" s="98" t="s">
        <v>288</v>
      </c>
      <c r="AY25" s="98"/>
      <c r="AZ25" s="98"/>
      <c r="BA25" s="98" t="s">
        <v>289</v>
      </c>
      <c r="BB25" s="98"/>
      <c r="BC25" s="98"/>
      <c r="BD25" s="98"/>
      <c r="BE25" s="99"/>
      <c r="BF25" s="98"/>
      <c r="BG25" s="98"/>
      <c r="BH25" s="99"/>
      <c r="BI25" s="98"/>
    </row>
    <row r="26" spans="1:61" x14ac:dyDescent="0.25">
      <c r="A26" s="102"/>
      <c r="B26" s="98" t="s">
        <v>285</v>
      </c>
      <c r="C26" s="98"/>
      <c r="D26" s="98"/>
      <c r="E26" s="98"/>
      <c r="F26" s="98"/>
      <c r="G26" s="98"/>
      <c r="H26" s="98" t="s">
        <v>290</v>
      </c>
      <c r="I26" s="98"/>
      <c r="J26" s="98"/>
      <c r="K26" s="98"/>
      <c r="L26" s="98"/>
      <c r="M26" s="98"/>
      <c r="N26" s="98" t="s">
        <v>291</v>
      </c>
      <c r="O26" s="98"/>
      <c r="P26" s="98"/>
      <c r="Q26" s="98"/>
      <c r="R26" s="98"/>
      <c r="S26" s="98"/>
      <c r="T26" s="98" t="s">
        <v>285</v>
      </c>
      <c r="U26" s="98"/>
      <c r="V26" s="98"/>
      <c r="W26" s="98" t="s">
        <v>290</v>
      </c>
      <c r="X26" s="98"/>
      <c r="Y26" s="98"/>
      <c r="Z26" s="98" t="s">
        <v>291</v>
      </c>
      <c r="AA26" s="98"/>
      <c r="AB26" s="98"/>
      <c r="AC26" s="98" t="s">
        <v>285</v>
      </c>
      <c r="AD26" s="98"/>
      <c r="AE26" s="98"/>
      <c r="AF26" s="98" t="s">
        <v>290</v>
      </c>
      <c r="AG26" s="98"/>
      <c r="AH26" s="98" t="s">
        <v>291</v>
      </c>
      <c r="AI26" s="98"/>
      <c r="AJ26" s="98" t="s">
        <v>285</v>
      </c>
      <c r="AK26" s="98"/>
      <c r="AL26" s="98"/>
      <c r="AM26" s="98" t="s">
        <v>290</v>
      </c>
      <c r="AN26" s="98"/>
      <c r="AO26" s="98" t="s">
        <v>291</v>
      </c>
      <c r="AP26" s="98"/>
      <c r="AQ26" s="98" t="s">
        <v>285</v>
      </c>
      <c r="AR26" s="98"/>
      <c r="AS26" s="98"/>
      <c r="AT26" s="98" t="s">
        <v>290</v>
      </c>
      <c r="AU26" s="98"/>
      <c r="AV26" s="98" t="s">
        <v>291</v>
      </c>
      <c r="AW26" s="98"/>
      <c r="AX26" s="98"/>
      <c r="AY26" s="98"/>
      <c r="AZ26" s="98"/>
      <c r="BA26" s="98"/>
      <c r="BB26" s="98"/>
      <c r="BC26" s="98"/>
      <c r="BD26" s="98"/>
      <c r="BE26" s="98"/>
      <c r="BF26" s="98"/>
      <c r="BG26" s="98"/>
      <c r="BH26" s="98"/>
      <c r="BI26" s="98"/>
    </row>
    <row r="27" spans="1:61" x14ac:dyDescent="0.25">
      <c r="A27" s="102"/>
      <c r="B27" s="97" t="s">
        <v>292</v>
      </c>
      <c r="C27" s="97"/>
      <c r="D27" s="97"/>
      <c r="E27" s="97" t="s">
        <v>293</v>
      </c>
      <c r="F27" s="97"/>
      <c r="G27" s="97"/>
      <c r="H27" s="97" t="s">
        <v>292</v>
      </c>
      <c r="I27" s="97"/>
      <c r="J27" s="97"/>
      <c r="K27" s="97" t="s">
        <v>293</v>
      </c>
      <c r="L27" s="97"/>
      <c r="M27" s="97"/>
      <c r="N27" s="97" t="s">
        <v>292</v>
      </c>
      <c r="O27" s="97"/>
      <c r="P27" s="97"/>
      <c r="Q27" s="97" t="s">
        <v>293</v>
      </c>
      <c r="R27" s="97"/>
      <c r="S27" s="97"/>
      <c r="T27" s="97" t="s">
        <v>292</v>
      </c>
      <c r="U27" s="97"/>
      <c r="V27" s="97"/>
      <c r="W27" s="97" t="s">
        <v>292</v>
      </c>
      <c r="X27" s="97"/>
      <c r="Y27" s="97"/>
      <c r="Z27" s="97" t="s">
        <v>292</v>
      </c>
      <c r="AA27" s="97"/>
      <c r="AB27" s="97"/>
      <c r="AC27" s="97" t="s">
        <v>292</v>
      </c>
      <c r="AD27" s="97"/>
      <c r="AE27" s="97"/>
      <c r="AF27" s="97" t="s">
        <v>293</v>
      </c>
      <c r="AG27" s="97"/>
      <c r="AH27" s="97" t="s">
        <v>293</v>
      </c>
      <c r="AI27" s="97"/>
      <c r="AJ27" s="97" t="s">
        <v>292</v>
      </c>
      <c r="AK27" s="97"/>
      <c r="AL27" s="97"/>
      <c r="AM27" s="97" t="s">
        <v>293</v>
      </c>
      <c r="AN27" s="97"/>
      <c r="AO27" s="97" t="s">
        <v>293</v>
      </c>
      <c r="AP27" s="97"/>
      <c r="AQ27" s="97" t="s">
        <v>292</v>
      </c>
      <c r="AR27" s="97"/>
      <c r="AS27" s="97"/>
      <c r="AT27" s="97" t="s">
        <v>293</v>
      </c>
      <c r="AU27" s="97"/>
      <c r="AV27" s="97" t="s">
        <v>293</v>
      </c>
      <c r="AW27" s="97"/>
      <c r="AX27" s="97" t="s">
        <v>293</v>
      </c>
      <c r="AY27" s="97"/>
      <c r="AZ27" s="97"/>
      <c r="BA27" s="97" t="s">
        <v>293</v>
      </c>
      <c r="BB27" s="97"/>
      <c r="BC27" s="97"/>
      <c r="BD27" s="97" t="s">
        <v>292</v>
      </c>
      <c r="BE27" s="97"/>
      <c r="BF27" s="97"/>
      <c r="BG27" s="97" t="s">
        <v>292</v>
      </c>
      <c r="BH27" s="97"/>
      <c r="BI27" s="97"/>
    </row>
    <row r="28" spans="1:61" x14ac:dyDescent="0.25">
      <c r="A28" s="67" t="s">
        <v>261</v>
      </c>
      <c r="B28" s="94">
        <v>39</v>
      </c>
      <c r="C28" s="94"/>
      <c r="D28" s="94"/>
      <c r="E28" s="94">
        <v>1395</v>
      </c>
      <c r="F28" s="94"/>
      <c r="G28" s="94"/>
      <c r="H28" s="94">
        <v>17</v>
      </c>
      <c r="I28" s="94"/>
      <c r="J28" s="94"/>
      <c r="K28" s="94">
        <v>612</v>
      </c>
      <c r="L28" s="94"/>
      <c r="M28" s="94"/>
      <c r="N28" s="94">
        <v>22</v>
      </c>
      <c r="O28" s="94"/>
      <c r="P28" s="94"/>
      <c r="Q28" s="94">
        <v>792</v>
      </c>
      <c r="R28" s="94"/>
      <c r="S28" s="94"/>
      <c r="T28" s="94" t="s">
        <v>295</v>
      </c>
      <c r="U28" s="94"/>
      <c r="V28" s="94"/>
      <c r="W28" s="94">
        <v>0</v>
      </c>
      <c r="X28" s="94"/>
      <c r="Y28" s="94"/>
      <c r="Z28" s="94">
        <v>2</v>
      </c>
      <c r="AA28" s="94"/>
      <c r="AB28" s="94"/>
      <c r="AC28" s="94"/>
      <c r="AD28" s="94"/>
      <c r="AE28" s="94"/>
      <c r="AF28" s="94"/>
      <c r="AG28" s="94"/>
      <c r="AH28" s="94"/>
      <c r="AI28" s="94"/>
      <c r="AJ28" s="94"/>
      <c r="AK28" s="94"/>
      <c r="AL28" s="94"/>
      <c r="AM28" s="94"/>
      <c r="AN28" s="94"/>
      <c r="AO28" s="94"/>
      <c r="AP28" s="94"/>
      <c r="AQ28" s="94"/>
      <c r="AR28" s="94"/>
      <c r="AS28" s="94"/>
      <c r="AT28" s="94"/>
      <c r="AU28" s="94"/>
      <c r="AV28" s="94"/>
      <c r="AW28" s="94"/>
      <c r="AX28" s="94"/>
      <c r="AY28" s="94"/>
      <c r="AZ28" s="94"/>
      <c r="BA28" s="94"/>
      <c r="BB28" s="94"/>
      <c r="BC28" s="94"/>
      <c r="BD28" s="94">
        <v>11</v>
      </c>
      <c r="BE28" s="94"/>
      <c r="BF28" s="94"/>
      <c r="BG28" s="94" t="s">
        <v>297</v>
      </c>
      <c r="BH28" s="94"/>
      <c r="BI28" s="94"/>
    </row>
    <row r="29" spans="1:61" x14ac:dyDescent="0.25">
      <c r="A29" s="67" t="s">
        <v>264</v>
      </c>
      <c r="B29" s="94" t="s">
        <v>298</v>
      </c>
      <c r="C29" s="94"/>
      <c r="D29" s="94"/>
      <c r="E29" s="94">
        <v>1224</v>
      </c>
      <c r="F29" s="94"/>
      <c r="G29" s="94"/>
      <c r="H29" s="94" t="s">
        <v>294</v>
      </c>
      <c r="I29" s="94"/>
      <c r="J29" s="94"/>
      <c r="K29" s="94">
        <v>576</v>
      </c>
      <c r="L29" s="94"/>
      <c r="M29" s="94"/>
      <c r="N29" s="94" t="s">
        <v>299</v>
      </c>
      <c r="O29" s="94"/>
      <c r="P29" s="94"/>
      <c r="Q29" s="94">
        <v>648</v>
      </c>
      <c r="R29" s="94"/>
      <c r="S29" s="94"/>
      <c r="T29" s="94" t="s">
        <v>295</v>
      </c>
      <c r="U29" s="94"/>
      <c r="V29" s="94"/>
      <c r="W29" s="94" t="s">
        <v>296</v>
      </c>
      <c r="X29" s="94"/>
      <c r="Y29" s="94"/>
      <c r="Z29" s="94" t="s">
        <v>296</v>
      </c>
      <c r="AA29" s="94"/>
      <c r="AB29" s="94"/>
      <c r="AC29" s="94">
        <v>2</v>
      </c>
      <c r="AD29" s="94"/>
      <c r="AE29" s="94"/>
      <c r="AF29" s="94">
        <v>0</v>
      </c>
      <c r="AG29" s="94"/>
      <c r="AH29" s="94">
        <v>72</v>
      </c>
      <c r="AI29" s="94"/>
      <c r="AJ29" s="94">
        <v>5</v>
      </c>
      <c r="AK29" s="94"/>
      <c r="AL29" s="94"/>
      <c r="AM29" s="94">
        <v>0</v>
      </c>
      <c r="AN29" s="94"/>
      <c r="AO29" s="94">
        <v>180</v>
      </c>
      <c r="AP29" s="94"/>
      <c r="AQ29" s="94">
        <v>0</v>
      </c>
      <c r="AR29" s="94"/>
      <c r="AS29" s="94"/>
      <c r="AT29" s="94">
        <v>0</v>
      </c>
      <c r="AU29" s="94"/>
      <c r="AV29" s="94">
        <v>0</v>
      </c>
      <c r="AW29" s="94"/>
      <c r="AX29" s="94">
        <v>0</v>
      </c>
      <c r="AY29" s="94"/>
      <c r="AZ29" s="94"/>
      <c r="BA29" s="94"/>
      <c r="BB29" s="94"/>
      <c r="BC29" s="94"/>
      <c r="BD29" s="94">
        <v>10</v>
      </c>
      <c r="BE29" s="94"/>
      <c r="BF29" s="94"/>
      <c r="BG29" s="94" t="s">
        <v>297</v>
      </c>
      <c r="BH29" s="94"/>
      <c r="BI29" s="94"/>
    </row>
    <row r="30" spans="1:61" x14ac:dyDescent="0.25">
      <c r="A30" s="67" t="s">
        <v>266</v>
      </c>
      <c r="B30" s="94">
        <v>27</v>
      </c>
      <c r="C30" s="94"/>
      <c r="D30" s="94"/>
      <c r="E30" s="96">
        <v>972</v>
      </c>
      <c r="F30" s="94"/>
      <c r="G30" s="94"/>
      <c r="H30" s="94">
        <v>16</v>
      </c>
      <c r="I30" s="94"/>
      <c r="J30" s="94"/>
      <c r="K30" s="94">
        <v>576</v>
      </c>
      <c r="L30" s="94"/>
      <c r="M30" s="94"/>
      <c r="N30" s="94">
        <v>11</v>
      </c>
      <c r="O30" s="94"/>
      <c r="P30" s="94"/>
      <c r="Q30" s="96">
        <v>396</v>
      </c>
      <c r="R30" s="94"/>
      <c r="S30" s="94"/>
      <c r="T30" s="94">
        <v>1</v>
      </c>
      <c r="U30" s="94"/>
      <c r="V30" s="94"/>
      <c r="W30" s="94" t="s">
        <v>296</v>
      </c>
      <c r="X30" s="94"/>
      <c r="Y30" s="94"/>
      <c r="Z30" s="94">
        <v>0</v>
      </c>
      <c r="AA30" s="94"/>
      <c r="AB30" s="94"/>
      <c r="AC30" s="94">
        <v>2</v>
      </c>
      <c r="AD30" s="94"/>
      <c r="AE30" s="94"/>
      <c r="AF30" s="94">
        <v>0</v>
      </c>
      <c r="AG30" s="94"/>
      <c r="AH30" s="94">
        <v>72</v>
      </c>
      <c r="AI30" s="94"/>
      <c r="AJ30" s="94">
        <v>5</v>
      </c>
      <c r="AK30" s="94"/>
      <c r="AL30" s="94"/>
      <c r="AM30" s="94">
        <v>0</v>
      </c>
      <c r="AN30" s="94"/>
      <c r="AO30" s="94">
        <v>180</v>
      </c>
      <c r="AP30" s="94"/>
      <c r="AQ30" s="94">
        <v>4</v>
      </c>
      <c r="AR30" s="94"/>
      <c r="AS30" s="94"/>
      <c r="AT30" s="94">
        <v>0</v>
      </c>
      <c r="AU30" s="94"/>
      <c r="AV30" s="94">
        <v>144</v>
      </c>
      <c r="AW30" s="94"/>
      <c r="AX30" s="94">
        <v>0</v>
      </c>
      <c r="AY30" s="94"/>
      <c r="AZ30" s="94"/>
      <c r="BA30" s="94"/>
      <c r="BB30" s="94"/>
      <c r="BC30" s="94"/>
      <c r="BD30" s="94">
        <v>2</v>
      </c>
      <c r="BE30" s="94"/>
      <c r="BF30" s="94"/>
      <c r="BG30" s="94" t="s">
        <v>297</v>
      </c>
      <c r="BH30" s="94"/>
      <c r="BI30" s="94"/>
    </row>
    <row r="31" spans="1:61" x14ac:dyDescent="0.25">
      <c r="A31" s="68" t="s">
        <v>285</v>
      </c>
      <c r="B31" s="92">
        <f>SUM(B28:D30)</f>
        <v>66</v>
      </c>
      <c r="C31" s="92"/>
      <c r="D31" s="92"/>
      <c r="E31" s="95">
        <f>SUM(E28:G30)</f>
        <v>3591</v>
      </c>
      <c r="F31" s="95"/>
      <c r="G31" s="95"/>
      <c r="H31" s="92">
        <f>SUM(H28:J30)</f>
        <v>33</v>
      </c>
      <c r="I31" s="92"/>
      <c r="J31" s="92"/>
      <c r="K31" s="95">
        <f>SUM(K28:M30)</f>
        <v>1764</v>
      </c>
      <c r="L31" s="95"/>
      <c r="M31" s="95"/>
      <c r="N31" s="92">
        <f>SUM(N28:P30)</f>
        <v>33</v>
      </c>
      <c r="O31" s="92"/>
      <c r="P31" s="92"/>
      <c r="Q31" s="95">
        <f>SUM(Q28:S30)</f>
        <v>1836</v>
      </c>
      <c r="R31" s="95"/>
      <c r="S31" s="95"/>
      <c r="T31" s="92">
        <v>5</v>
      </c>
      <c r="U31" s="92"/>
      <c r="V31" s="92"/>
      <c r="W31" s="92">
        <v>2</v>
      </c>
      <c r="X31" s="92"/>
      <c r="Y31" s="92"/>
      <c r="Z31" s="92">
        <v>3</v>
      </c>
      <c r="AA31" s="92"/>
      <c r="AB31" s="92"/>
      <c r="AC31" s="92">
        <v>4</v>
      </c>
      <c r="AD31" s="92"/>
      <c r="AE31" s="92"/>
      <c r="AF31" s="92">
        <v>0</v>
      </c>
      <c r="AG31" s="92"/>
      <c r="AH31" s="92">
        <v>144</v>
      </c>
      <c r="AI31" s="92"/>
      <c r="AJ31" s="92">
        <v>10</v>
      </c>
      <c r="AK31" s="92"/>
      <c r="AL31" s="92"/>
      <c r="AM31" s="92">
        <v>0</v>
      </c>
      <c r="AN31" s="92"/>
      <c r="AO31" s="92">
        <v>360</v>
      </c>
      <c r="AP31" s="92"/>
      <c r="AQ31" s="92" t="s">
        <v>300</v>
      </c>
      <c r="AR31" s="92"/>
      <c r="AS31" s="92"/>
      <c r="AT31" s="92">
        <v>0</v>
      </c>
      <c r="AU31" s="92"/>
      <c r="AV31" s="92">
        <v>144</v>
      </c>
      <c r="AW31" s="92"/>
      <c r="AX31" s="92">
        <v>144</v>
      </c>
      <c r="AY31" s="92"/>
      <c r="AZ31" s="92"/>
      <c r="BA31" s="92">
        <v>72</v>
      </c>
      <c r="BB31" s="92"/>
      <c r="BC31" s="92"/>
      <c r="BD31" s="92">
        <v>23</v>
      </c>
      <c r="BE31" s="92"/>
      <c r="BF31" s="92"/>
      <c r="BG31" s="92" t="s">
        <v>301</v>
      </c>
      <c r="BH31" s="92"/>
      <c r="BI31" s="92"/>
    </row>
  </sheetData>
  <mergeCells count="334">
    <mergeCell ref="A1:Q1"/>
    <mergeCell ref="A2:A4"/>
    <mergeCell ref="B2:E2"/>
    <mergeCell ref="F2:F3"/>
    <mergeCell ref="G2:I2"/>
    <mergeCell ref="J2:J3"/>
    <mergeCell ref="K2:M2"/>
    <mergeCell ref="O2:R2"/>
    <mergeCell ref="A6:A7"/>
    <mergeCell ref="B6:B7"/>
    <mergeCell ref="C6:C7"/>
    <mergeCell ref="D6:D7"/>
    <mergeCell ref="E6:E7"/>
    <mergeCell ref="F6:F7"/>
    <mergeCell ref="H6:H7"/>
    <mergeCell ref="I6:I7"/>
    <mergeCell ref="J6:J7"/>
    <mergeCell ref="K6:K7"/>
    <mergeCell ref="L6:L7"/>
    <mergeCell ref="AT2:AV2"/>
    <mergeCell ref="AW2:AW3"/>
    <mergeCell ref="AX2:BA2"/>
    <mergeCell ref="B5:BA5"/>
    <mergeCell ref="AK2:AN2"/>
    <mergeCell ref="AO2:AR2"/>
    <mergeCell ref="AS2:AS3"/>
    <mergeCell ref="AZ6:AZ7"/>
    <mergeCell ref="BA6:BA7"/>
    <mergeCell ref="AF2:AF3"/>
    <mergeCell ref="AG2:AI2"/>
    <mergeCell ref="AJ2:AJ3"/>
    <mergeCell ref="S2:S3"/>
    <mergeCell ref="T2:V2"/>
    <mergeCell ref="W2:W3"/>
    <mergeCell ref="X2:Z2"/>
    <mergeCell ref="AA2:AA3"/>
    <mergeCell ref="AB2:AE2"/>
    <mergeCell ref="B8:BA8"/>
    <mergeCell ref="AR6:AR7"/>
    <mergeCell ref="AS6:AS7"/>
    <mergeCell ref="AT6:AT7"/>
    <mergeCell ref="AU6:AU7"/>
    <mergeCell ref="AV6:AV7"/>
    <mergeCell ref="AK6:AK7"/>
    <mergeCell ref="AL6:AL7"/>
    <mergeCell ref="AM6:AM7"/>
    <mergeCell ref="AN6:AN7"/>
    <mergeCell ref="AO6:AO7"/>
    <mergeCell ref="AP6:AP7"/>
    <mergeCell ref="AE6:AE7"/>
    <mergeCell ref="AF6:AF7"/>
    <mergeCell ref="AG6:AG7"/>
    <mergeCell ref="AH6:AH7"/>
    <mergeCell ref="AI6:AI7"/>
    <mergeCell ref="AJ6:AJ7"/>
    <mergeCell ref="Y6:Y7"/>
    <mergeCell ref="Z6:Z7"/>
    <mergeCell ref="AA6:AA7"/>
    <mergeCell ref="AB6:AB7"/>
    <mergeCell ref="A9:A10"/>
    <mergeCell ref="B9:B10"/>
    <mergeCell ref="C9:C10"/>
    <mergeCell ref="D9:D10"/>
    <mergeCell ref="E9:E10"/>
    <mergeCell ref="F9:F10"/>
    <mergeCell ref="AW6:AW7"/>
    <mergeCell ref="AX6:AX7"/>
    <mergeCell ref="AY6:AY7"/>
    <mergeCell ref="AC6:AC7"/>
    <mergeCell ref="AD6:AD7"/>
    <mergeCell ref="S6:S7"/>
    <mergeCell ref="T6:T7"/>
    <mergeCell ref="U6:U7"/>
    <mergeCell ref="V6:V7"/>
    <mergeCell ref="W6:W7"/>
    <mergeCell ref="X6:X7"/>
    <mergeCell ref="M6:M7"/>
    <mergeCell ref="N6:N7"/>
    <mergeCell ref="O6:O7"/>
    <mergeCell ref="P6:P7"/>
    <mergeCell ref="Q6:Q7"/>
    <mergeCell ref="AQ6:AQ7"/>
    <mergeCell ref="G6:G7"/>
    <mergeCell ref="M9:M10"/>
    <mergeCell ref="N9:N10"/>
    <mergeCell ref="O9:O10"/>
    <mergeCell ref="P9:P10"/>
    <mergeCell ref="Q9:Q10"/>
    <mergeCell ref="R9:R10"/>
    <mergeCell ref="G9:G10"/>
    <mergeCell ref="H9:H10"/>
    <mergeCell ref="I9:I10"/>
    <mergeCell ref="J9:J10"/>
    <mergeCell ref="K9:K10"/>
    <mergeCell ref="L9:L10"/>
    <mergeCell ref="Z9:Z10"/>
    <mergeCell ref="AA9:AA10"/>
    <mergeCell ref="AB9:AB10"/>
    <mergeCell ref="AC9:AC10"/>
    <mergeCell ref="AD9:AD10"/>
    <mergeCell ref="S9:S10"/>
    <mergeCell ref="T9:T10"/>
    <mergeCell ref="U9:U10"/>
    <mergeCell ref="V9:V10"/>
    <mergeCell ref="W9:W10"/>
    <mergeCell ref="X9:X10"/>
    <mergeCell ref="AW9:AW10"/>
    <mergeCell ref="AX9:AX10"/>
    <mergeCell ref="AY9:AY10"/>
    <mergeCell ref="AZ9:AZ10"/>
    <mergeCell ref="BA9:BA10"/>
    <mergeCell ref="B11:BA11"/>
    <mergeCell ref="AQ9:AQ10"/>
    <mergeCell ref="AS9:AS10"/>
    <mergeCell ref="AT9:AT10"/>
    <mergeCell ref="AU9:AU10"/>
    <mergeCell ref="AV9:AV10"/>
    <mergeCell ref="AK9:AK10"/>
    <mergeCell ref="AL9:AL10"/>
    <mergeCell ref="AM9:AM10"/>
    <mergeCell ref="AN9:AN10"/>
    <mergeCell ref="AO9:AO10"/>
    <mergeCell ref="AP9:AP10"/>
    <mergeCell ref="AE9:AE10"/>
    <mergeCell ref="AF9:AF10"/>
    <mergeCell ref="AG9:AG10"/>
    <mergeCell ref="AH9:AH10"/>
    <mergeCell ref="AI9:AI10"/>
    <mergeCell ref="AJ9:AJ10"/>
    <mergeCell ref="Y9:Y10"/>
    <mergeCell ref="G12:G13"/>
    <mergeCell ref="H12:H13"/>
    <mergeCell ref="I12:I13"/>
    <mergeCell ref="J12:J13"/>
    <mergeCell ref="K12:K13"/>
    <mergeCell ref="L12:L13"/>
    <mergeCell ref="A12:A13"/>
    <mergeCell ref="B12:B13"/>
    <mergeCell ref="C12:C13"/>
    <mergeCell ref="D12:D13"/>
    <mergeCell ref="E12:E13"/>
    <mergeCell ref="F12:F13"/>
    <mergeCell ref="S12:S13"/>
    <mergeCell ref="T12:T13"/>
    <mergeCell ref="U12:U13"/>
    <mergeCell ref="V12:V13"/>
    <mergeCell ref="W12:W13"/>
    <mergeCell ref="X12:X13"/>
    <mergeCell ref="M12:M13"/>
    <mergeCell ref="N12:N13"/>
    <mergeCell ref="O12:O13"/>
    <mergeCell ref="P12:P13"/>
    <mergeCell ref="Q12:Q13"/>
    <mergeCell ref="R12:R13"/>
    <mergeCell ref="AO12:AO13"/>
    <mergeCell ref="AP12:AP13"/>
    <mergeCell ref="AE12:AE13"/>
    <mergeCell ref="AF12:AF13"/>
    <mergeCell ref="AG12:AG13"/>
    <mergeCell ref="AH12:AH13"/>
    <mergeCell ref="AI12:AI13"/>
    <mergeCell ref="AJ12:AJ13"/>
    <mergeCell ref="Y12:Y13"/>
    <mergeCell ref="Z12:Z13"/>
    <mergeCell ref="AA12:AA13"/>
    <mergeCell ref="AB12:AB13"/>
    <mergeCell ref="AC12:AC13"/>
    <mergeCell ref="AD12:AD13"/>
    <mergeCell ref="A17:F17"/>
    <mergeCell ref="H17:V17"/>
    <mergeCell ref="Z17:AF17"/>
    <mergeCell ref="AS17:BI17"/>
    <mergeCell ref="H19:Q19"/>
    <mergeCell ref="Z19:AP19"/>
    <mergeCell ref="AS19:BF19"/>
    <mergeCell ref="B15:BA15"/>
    <mergeCell ref="AW12:AW13"/>
    <mergeCell ref="AX12:AX13"/>
    <mergeCell ref="AY12:AY13"/>
    <mergeCell ref="AZ12:AZ13"/>
    <mergeCell ref="BA12:BA13"/>
    <mergeCell ref="B14:BA14"/>
    <mergeCell ref="AQ12:AQ13"/>
    <mergeCell ref="AR12:AR13"/>
    <mergeCell ref="AS12:AS13"/>
    <mergeCell ref="AT12:AT13"/>
    <mergeCell ref="AU12:AU13"/>
    <mergeCell ref="AV12:AV13"/>
    <mergeCell ref="AK12:AK13"/>
    <mergeCell ref="AL12:AL13"/>
    <mergeCell ref="AM12:AM13"/>
    <mergeCell ref="AN12:AN13"/>
    <mergeCell ref="H21:Q21"/>
    <mergeCell ref="Z21:AP21"/>
    <mergeCell ref="AS21:BB21"/>
    <mergeCell ref="A23:BA23"/>
    <mergeCell ref="A24:A27"/>
    <mergeCell ref="B24:S25"/>
    <mergeCell ref="T24:AB25"/>
    <mergeCell ref="AC24:AW24"/>
    <mergeCell ref="AX24:BC24"/>
    <mergeCell ref="B26:G26"/>
    <mergeCell ref="B27:D27"/>
    <mergeCell ref="E27:G27"/>
    <mergeCell ref="H27:J27"/>
    <mergeCell ref="K27:M27"/>
    <mergeCell ref="N27:P27"/>
    <mergeCell ref="H26:M26"/>
    <mergeCell ref="N26:S26"/>
    <mergeCell ref="T26:V26"/>
    <mergeCell ref="W26:Y26"/>
    <mergeCell ref="Z26:AB26"/>
    <mergeCell ref="AV27:AW27"/>
    <mergeCell ref="AX27:AZ27"/>
    <mergeCell ref="BA27:BC27"/>
    <mergeCell ref="AF27:AG27"/>
    <mergeCell ref="BD24:BF26"/>
    <mergeCell ref="BG24:BI26"/>
    <mergeCell ref="AC25:AI25"/>
    <mergeCell ref="AJ25:AP25"/>
    <mergeCell ref="AQ25:AW25"/>
    <mergeCell ref="AX25:AZ26"/>
    <mergeCell ref="BA25:BC26"/>
    <mergeCell ref="AF26:AG26"/>
    <mergeCell ref="AH26:AI26"/>
    <mergeCell ref="AJ26:AL26"/>
    <mergeCell ref="AM26:AN26"/>
    <mergeCell ref="AO26:AP26"/>
    <mergeCell ref="AQ26:AS26"/>
    <mergeCell ref="AT26:AU26"/>
    <mergeCell ref="AV26:AW26"/>
    <mergeCell ref="AC26:AE26"/>
    <mergeCell ref="K29:M29"/>
    <mergeCell ref="N29:P29"/>
    <mergeCell ref="AH28:AI28"/>
    <mergeCell ref="AJ28:AL28"/>
    <mergeCell ref="AM28:AN28"/>
    <mergeCell ref="AO28:AP28"/>
    <mergeCell ref="BD27:BF27"/>
    <mergeCell ref="BG27:BI27"/>
    <mergeCell ref="B28:D28"/>
    <mergeCell ref="E28:G28"/>
    <mergeCell ref="H28:J28"/>
    <mergeCell ref="K28:M28"/>
    <mergeCell ref="N28:P28"/>
    <mergeCell ref="AH27:AI27"/>
    <mergeCell ref="AJ27:AL27"/>
    <mergeCell ref="AM27:AN27"/>
    <mergeCell ref="AO27:AP27"/>
    <mergeCell ref="AQ27:AS27"/>
    <mergeCell ref="AT27:AU27"/>
    <mergeCell ref="Q27:S27"/>
    <mergeCell ref="T27:V27"/>
    <mergeCell ref="W27:Y27"/>
    <mergeCell ref="Z27:AB27"/>
    <mergeCell ref="AC27:AE27"/>
    <mergeCell ref="Q28:S28"/>
    <mergeCell ref="T28:V28"/>
    <mergeCell ref="W28:Y28"/>
    <mergeCell ref="Z28:AB28"/>
    <mergeCell ref="AC28:AE28"/>
    <mergeCell ref="AF28:AG28"/>
    <mergeCell ref="BG29:BI29"/>
    <mergeCell ref="AQ29:AS29"/>
    <mergeCell ref="AT29:AU29"/>
    <mergeCell ref="AV29:AW29"/>
    <mergeCell ref="AX29:AZ29"/>
    <mergeCell ref="BA29:BC29"/>
    <mergeCell ref="AV28:AW28"/>
    <mergeCell ref="AX28:AZ28"/>
    <mergeCell ref="BA28:BC28"/>
    <mergeCell ref="BD28:BF28"/>
    <mergeCell ref="BG28:BI28"/>
    <mergeCell ref="AQ28:AS28"/>
    <mergeCell ref="AT28:AU28"/>
    <mergeCell ref="B30:D30"/>
    <mergeCell ref="E30:G30"/>
    <mergeCell ref="H30:J30"/>
    <mergeCell ref="K30:M30"/>
    <mergeCell ref="N30:P30"/>
    <mergeCell ref="AH29:AI29"/>
    <mergeCell ref="AJ29:AL29"/>
    <mergeCell ref="AM29:AN29"/>
    <mergeCell ref="AO29:AP29"/>
    <mergeCell ref="Q29:S29"/>
    <mergeCell ref="T29:V29"/>
    <mergeCell ref="W29:Y29"/>
    <mergeCell ref="Z29:AB29"/>
    <mergeCell ref="AC29:AE29"/>
    <mergeCell ref="AF29:AG29"/>
    <mergeCell ref="Q30:S30"/>
    <mergeCell ref="T30:V30"/>
    <mergeCell ref="W30:Y30"/>
    <mergeCell ref="Z30:AB30"/>
    <mergeCell ref="AC30:AE30"/>
    <mergeCell ref="AF30:AG30"/>
    <mergeCell ref="B29:D29"/>
    <mergeCell ref="E29:G29"/>
    <mergeCell ref="H29:J29"/>
    <mergeCell ref="Q31:S31"/>
    <mergeCell ref="T31:V31"/>
    <mergeCell ref="W31:Y31"/>
    <mergeCell ref="Z31:AB31"/>
    <mergeCell ref="AC31:AE31"/>
    <mergeCell ref="AF31:AG31"/>
    <mergeCell ref="B31:D31"/>
    <mergeCell ref="E31:G31"/>
    <mergeCell ref="H31:J31"/>
    <mergeCell ref="K31:M31"/>
    <mergeCell ref="N31:P31"/>
    <mergeCell ref="AV31:AW31"/>
    <mergeCell ref="AX31:AZ31"/>
    <mergeCell ref="BA31:BC31"/>
    <mergeCell ref="BD31:BF31"/>
    <mergeCell ref="BG31:BI31"/>
    <mergeCell ref="AR9:AR10"/>
    <mergeCell ref="AH31:AI31"/>
    <mergeCell ref="AJ31:AL31"/>
    <mergeCell ref="AM31:AN31"/>
    <mergeCell ref="AO31:AP31"/>
    <mergeCell ref="AQ31:AS31"/>
    <mergeCell ref="AT31:AU31"/>
    <mergeCell ref="AV30:AW30"/>
    <mergeCell ref="AX30:AZ30"/>
    <mergeCell ref="BA30:BC30"/>
    <mergeCell ref="BD30:BF30"/>
    <mergeCell ref="BG30:BI30"/>
    <mergeCell ref="AH30:AI30"/>
    <mergeCell ref="AJ30:AL30"/>
    <mergeCell ref="AM30:AN30"/>
    <mergeCell ref="AO30:AP30"/>
    <mergeCell ref="AQ30:AS30"/>
    <mergeCell ref="AT30:AU30"/>
    <mergeCell ref="BD29:BF2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A30"/>
  <sheetViews>
    <sheetView tabSelected="1" topLeftCell="A7" workbookViewId="0">
      <selection activeCell="AL24" sqref="AL24:AO24"/>
    </sheetView>
  </sheetViews>
  <sheetFormatPr defaultRowHeight="15" x14ac:dyDescent="0.25"/>
  <cols>
    <col min="1" max="1" width="3.140625" customWidth="1"/>
    <col min="2" max="3" width="2.7109375" customWidth="1"/>
    <col min="4" max="4" width="2.85546875" customWidth="1"/>
    <col min="5" max="5" width="3.7109375" customWidth="1"/>
    <col min="6" max="6" width="3.42578125" customWidth="1"/>
    <col min="7" max="7" width="4" customWidth="1"/>
    <col min="8" max="8" width="2.28515625" customWidth="1"/>
    <col min="9" max="9" width="3.42578125" customWidth="1"/>
    <col min="10" max="10" width="3.7109375" customWidth="1"/>
    <col min="11" max="11" width="3.5703125" customWidth="1"/>
    <col min="12" max="12" width="2.85546875" customWidth="1"/>
    <col min="13" max="13" width="3.28515625" customWidth="1"/>
    <col min="14" max="14" width="2.42578125" customWidth="1"/>
    <col min="15" max="17" width="2.85546875" customWidth="1"/>
    <col min="18" max="18" width="2.5703125" customWidth="1"/>
    <col min="19" max="20" width="3.140625" customWidth="1"/>
    <col min="21" max="21" width="3.42578125" customWidth="1"/>
    <col min="22" max="22" width="3.5703125" customWidth="1"/>
    <col min="23" max="25" width="3" customWidth="1"/>
    <col min="26" max="26" width="3.28515625" customWidth="1"/>
    <col min="27" max="27" width="3" customWidth="1"/>
    <col min="28" max="28" width="2.85546875" customWidth="1"/>
    <col min="29" max="29" width="2.7109375" customWidth="1"/>
    <col min="30" max="30" width="3.42578125" customWidth="1"/>
    <col min="31" max="31" width="2.5703125" customWidth="1"/>
    <col min="32" max="32" width="1.85546875" customWidth="1"/>
    <col min="33" max="33" width="3.28515625" customWidth="1"/>
    <col min="34" max="34" width="3.42578125" customWidth="1"/>
    <col min="35" max="35" width="2.28515625" customWidth="1"/>
    <col min="36" max="36" width="2.42578125" customWidth="1"/>
    <col min="37" max="37" width="1.7109375" customWidth="1"/>
    <col min="38" max="38" width="2.5703125" customWidth="1"/>
    <col min="39" max="39" width="3.140625" customWidth="1"/>
    <col min="40" max="40" width="3.85546875" customWidth="1"/>
    <col min="41" max="41" width="2.140625" customWidth="1"/>
    <col min="42" max="42" width="2" customWidth="1"/>
    <col min="43" max="44" width="2.7109375" customWidth="1"/>
    <col min="45" max="45" width="2.42578125" customWidth="1"/>
    <col min="46" max="46" width="3.140625" customWidth="1"/>
    <col min="47" max="47" width="2" customWidth="1"/>
    <col min="48" max="48" width="2.85546875" customWidth="1"/>
    <col min="49" max="50" width="3.140625" customWidth="1"/>
    <col min="51" max="51" width="2.28515625" customWidth="1"/>
    <col min="52" max="52" width="2.140625" customWidth="1"/>
    <col min="53" max="53" width="3.5703125" customWidth="1"/>
    <col min="54" max="54" width="0.140625" customWidth="1"/>
  </cols>
  <sheetData>
    <row r="1" spans="1:53" ht="19.5" x14ac:dyDescent="0.25">
      <c r="A1" s="127" t="s">
        <v>303</v>
      </c>
      <c r="B1" s="127"/>
      <c r="C1" s="127"/>
      <c r="D1" s="127"/>
      <c r="E1" s="127"/>
      <c r="F1" s="127"/>
      <c r="G1" s="127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  <c r="X1" s="71"/>
      <c r="Y1" s="71"/>
      <c r="Z1" s="71"/>
      <c r="AA1" s="71"/>
      <c r="AB1" s="71"/>
      <c r="AC1" s="71"/>
      <c r="AD1" s="71"/>
      <c r="AE1" s="71"/>
      <c r="AF1" s="71"/>
      <c r="AG1" s="71"/>
      <c r="AH1" s="71"/>
      <c r="AI1" s="71"/>
      <c r="AJ1" s="71"/>
      <c r="AK1" s="71"/>
      <c r="AL1" s="71"/>
      <c r="AM1" s="71"/>
      <c r="AN1" s="71"/>
      <c r="AO1" s="71"/>
      <c r="AP1" s="71"/>
      <c r="AQ1" s="71"/>
      <c r="AR1" s="71"/>
      <c r="AS1" s="71"/>
      <c r="AT1" s="72"/>
      <c r="AU1" s="72"/>
      <c r="AV1" s="71"/>
      <c r="AW1" s="72"/>
      <c r="AX1" s="72"/>
      <c r="AY1" s="71"/>
      <c r="AZ1" s="72"/>
      <c r="BA1" s="72"/>
    </row>
    <row r="2" spans="1:53" x14ac:dyDescent="0.25">
      <c r="A2" s="121" t="s">
        <v>304</v>
      </c>
      <c r="B2" s="121"/>
      <c r="C2" s="121"/>
      <c r="D2" s="121"/>
      <c r="E2" s="121"/>
      <c r="F2" s="121"/>
      <c r="G2" s="12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  <c r="AP2" s="71"/>
      <c r="AQ2" s="71"/>
      <c r="AR2" s="71"/>
      <c r="AS2" s="71"/>
      <c r="AT2" s="72"/>
      <c r="AU2" s="72"/>
      <c r="AV2" s="71"/>
      <c r="AW2" s="72"/>
      <c r="AX2" s="72"/>
      <c r="AY2" s="71"/>
      <c r="AZ2" s="72"/>
      <c r="BA2" s="72"/>
    </row>
    <row r="3" spans="1:53" x14ac:dyDescent="0.25">
      <c r="A3" s="121" t="s">
        <v>305</v>
      </c>
      <c r="B3" s="121"/>
      <c r="C3" s="121"/>
      <c r="D3" s="121"/>
      <c r="E3" s="121"/>
      <c r="F3" s="121"/>
      <c r="G3" s="121"/>
      <c r="H3" s="128" t="s">
        <v>306</v>
      </c>
      <c r="I3" s="128"/>
      <c r="J3" s="128"/>
      <c r="K3" s="128"/>
      <c r="L3" s="128"/>
      <c r="M3" s="128"/>
      <c r="N3" s="128"/>
      <c r="O3" s="128"/>
      <c r="P3" s="128"/>
      <c r="Q3" s="128"/>
      <c r="R3" s="128"/>
      <c r="S3" s="128"/>
      <c r="T3" s="128"/>
      <c r="U3" s="128"/>
      <c r="V3" s="128"/>
      <c r="W3" s="128"/>
      <c r="X3" s="128"/>
      <c r="Y3" s="128"/>
      <c r="Z3" s="128"/>
      <c r="AA3" s="128"/>
      <c r="AB3" s="128"/>
      <c r="AC3" s="128"/>
      <c r="AD3" s="128"/>
      <c r="AE3" s="128"/>
      <c r="AF3" s="128"/>
      <c r="AG3" s="128"/>
      <c r="AH3" s="128"/>
      <c r="AI3" s="128"/>
      <c r="AJ3" s="128"/>
      <c r="AK3" s="128"/>
      <c r="AL3" s="128"/>
      <c r="AM3" s="128"/>
      <c r="AN3" s="128"/>
      <c r="AO3" s="128"/>
      <c r="AP3" s="128"/>
      <c r="AQ3" s="128"/>
      <c r="AR3" s="128"/>
      <c r="AS3" s="128"/>
      <c r="AT3" s="128"/>
      <c r="AU3" s="128"/>
      <c r="AV3" s="128"/>
      <c r="AW3" s="128"/>
      <c r="AX3" s="128"/>
      <c r="AY3" s="128"/>
      <c r="AZ3" s="128"/>
      <c r="BA3" s="128"/>
    </row>
    <row r="4" spans="1:53" x14ac:dyDescent="0.25">
      <c r="A4" s="121"/>
      <c r="B4" s="121"/>
      <c r="C4" s="121"/>
      <c r="D4" s="121"/>
      <c r="E4" s="121"/>
      <c r="F4" s="121"/>
      <c r="G4" s="121"/>
      <c r="H4" s="128"/>
      <c r="I4" s="128"/>
      <c r="J4" s="128"/>
      <c r="K4" s="128"/>
      <c r="L4" s="128"/>
      <c r="M4" s="128"/>
      <c r="N4" s="128"/>
      <c r="O4" s="128"/>
      <c r="P4" s="128"/>
      <c r="Q4" s="128"/>
      <c r="R4" s="128"/>
      <c r="S4" s="128"/>
      <c r="T4" s="128"/>
      <c r="U4" s="128"/>
      <c r="V4" s="128"/>
      <c r="W4" s="128"/>
      <c r="X4" s="128"/>
      <c r="Y4" s="128"/>
      <c r="Z4" s="128"/>
      <c r="AA4" s="128"/>
      <c r="AB4" s="128"/>
      <c r="AC4" s="128"/>
      <c r="AD4" s="128"/>
      <c r="AE4" s="128"/>
      <c r="AF4" s="128"/>
      <c r="AG4" s="128"/>
      <c r="AH4" s="128"/>
      <c r="AI4" s="128"/>
      <c r="AJ4" s="128"/>
      <c r="AK4" s="128"/>
      <c r="AL4" s="128"/>
      <c r="AM4" s="128"/>
      <c r="AN4" s="128"/>
      <c r="AO4" s="128"/>
      <c r="AP4" s="128"/>
      <c r="AQ4" s="128"/>
      <c r="AR4" s="128"/>
      <c r="AS4" s="128"/>
      <c r="AT4" s="128"/>
      <c r="AU4" s="128"/>
      <c r="AV4" s="128"/>
      <c r="AW4" s="128"/>
      <c r="AX4" s="128"/>
      <c r="AY4" s="128"/>
      <c r="AZ4" s="128"/>
      <c r="BA4" s="128"/>
    </row>
    <row r="5" spans="1:53" x14ac:dyDescent="0.25">
      <c r="A5" s="129"/>
      <c r="B5" s="129"/>
      <c r="C5" s="129"/>
      <c r="D5" s="129"/>
      <c r="E5" s="129"/>
      <c r="F5" s="129"/>
      <c r="G5" s="129"/>
      <c r="H5" s="130" t="s">
        <v>326</v>
      </c>
      <c r="I5" s="130"/>
      <c r="J5" s="130"/>
      <c r="K5" s="130"/>
      <c r="L5" s="130"/>
      <c r="M5" s="130"/>
      <c r="N5" s="130"/>
      <c r="O5" s="130"/>
      <c r="P5" s="130"/>
      <c r="Q5" s="130"/>
      <c r="R5" s="130"/>
      <c r="S5" s="130"/>
      <c r="T5" s="130"/>
      <c r="U5" s="130"/>
      <c r="V5" s="130"/>
      <c r="W5" s="130"/>
      <c r="X5" s="130"/>
      <c r="Y5" s="130"/>
      <c r="Z5" s="130"/>
      <c r="AA5" s="130"/>
      <c r="AB5" s="130"/>
      <c r="AC5" s="130"/>
      <c r="AD5" s="130"/>
      <c r="AE5" s="130"/>
      <c r="AF5" s="130"/>
      <c r="AG5" s="130"/>
      <c r="AH5" s="130"/>
      <c r="AI5" s="130"/>
      <c r="AJ5" s="130"/>
      <c r="AK5" s="130"/>
      <c r="AL5" s="130"/>
      <c r="AM5" s="130"/>
      <c r="AN5" s="130"/>
      <c r="AO5" s="130"/>
      <c r="AP5" s="130"/>
      <c r="AQ5" s="130"/>
      <c r="AR5" s="130"/>
      <c r="AS5" s="130"/>
      <c r="AT5" s="130"/>
      <c r="AU5" s="130"/>
      <c r="AV5" s="130"/>
      <c r="AW5" s="130"/>
      <c r="AX5" s="130"/>
      <c r="AY5" s="130"/>
      <c r="AZ5" s="130"/>
      <c r="BA5" s="130"/>
    </row>
    <row r="6" spans="1:53" x14ac:dyDescent="0.25">
      <c r="A6" s="129"/>
      <c r="B6" s="129"/>
      <c r="C6" s="129"/>
      <c r="D6" s="129"/>
      <c r="E6" s="129"/>
      <c r="F6" s="129"/>
      <c r="G6" s="129"/>
      <c r="H6" s="130"/>
      <c r="I6" s="130"/>
      <c r="J6" s="130"/>
      <c r="K6" s="130"/>
      <c r="L6" s="130"/>
      <c r="M6" s="130"/>
      <c r="N6" s="130"/>
      <c r="O6" s="130"/>
      <c r="P6" s="130"/>
      <c r="Q6" s="130"/>
      <c r="R6" s="130"/>
      <c r="S6" s="130"/>
      <c r="T6" s="130"/>
      <c r="U6" s="130"/>
      <c r="V6" s="130"/>
      <c r="W6" s="130"/>
      <c r="X6" s="130"/>
      <c r="Y6" s="130"/>
      <c r="Z6" s="130"/>
      <c r="AA6" s="130"/>
      <c r="AB6" s="130"/>
      <c r="AC6" s="130"/>
      <c r="AD6" s="130"/>
      <c r="AE6" s="130"/>
      <c r="AF6" s="130"/>
      <c r="AG6" s="130"/>
      <c r="AH6" s="130"/>
      <c r="AI6" s="130"/>
      <c r="AJ6" s="130"/>
      <c r="AK6" s="130"/>
      <c r="AL6" s="130"/>
      <c r="AM6" s="130"/>
      <c r="AN6" s="130"/>
      <c r="AO6" s="130"/>
      <c r="AP6" s="130"/>
      <c r="AQ6" s="130"/>
      <c r="AR6" s="130"/>
      <c r="AS6" s="130"/>
      <c r="AT6" s="130"/>
      <c r="AU6" s="130"/>
      <c r="AV6" s="130"/>
      <c r="AW6" s="130"/>
      <c r="AX6" s="130"/>
      <c r="AY6" s="130"/>
      <c r="AZ6" s="130"/>
      <c r="BA6" s="130"/>
    </row>
    <row r="7" spans="1:53" x14ac:dyDescent="0.25">
      <c r="A7" s="71"/>
      <c r="B7" s="71"/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  <c r="S7" s="71"/>
      <c r="T7" s="71"/>
      <c r="U7" s="71"/>
      <c r="V7" s="71"/>
      <c r="W7" s="71"/>
      <c r="X7" s="71"/>
      <c r="Y7" s="71"/>
      <c r="Z7" s="71"/>
      <c r="AA7" s="71"/>
      <c r="AB7" s="71"/>
      <c r="AC7" s="71"/>
      <c r="AD7" s="71"/>
      <c r="AE7" s="71"/>
      <c r="AF7" s="71"/>
      <c r="AG7" s="71"/>
      <c r="AH7" s="71"/>
      <c r="AI7" s="71"/>
      <c r="AJ7" s="71"/>
      <c r="AK7" s="71"/>
      <c r="AL7" s="71"/>
      <c r="AM7" s="71"/>
      <c r="AN7" s="71"/>
      <c r="AO7" s="71"/>
      <c r="AP7" s="71"/>
      <c r="AQ7" s="71"/>
      <c r="AR7" s="71"/>
      <c r="AS7" s="71"/>
      <c r="AT7" s="72"/>
      <c r="AU7" s="72"/>
      <c r="AV7" s="71"/>
      <c r="AW7" s="72"/>
      <c r="AX7" s="72"/>
      <c r="AY7" s="71"/>
      <c r="AZ7" s="72"/>
      <c r="BA7" s="72"/>
    </row>
    <row r="8" spans="1:53" x14ac:dyDescent="0.25">
      <c r="A8" s="121"/>
      <c r="B8" s="121"/>
      <c r="C8" s="121"/>
      <c r="D8" s="121"/>
      <c r="E8" s="121"/>
      <c r="F8" s="121"/>
      <c r="G8" s="121"/>
      <c r="H8" s="71"/>
      <c r="I8" s="71"/>
      <c r="J8" s="71"/>
      <c r="K8" s="71"/>
      <c r="L8" s="71"/>
      <c r="M8" s="71"/>
      <c r="N8" s="71"/>
      <c r="O8" s="71"/>
      <c r="P8" s="71"/>
      <c r="Q8" s="71"/>
      <c r="R8" s="71"/>
      <c r="S8" s="71"/>
      <c r="T8" s="71"/>
      <c r="U8" s="71"/>
      <c r="V8" s="71"/>
      <c r="W8" s="71"/>
      <c r="X8" s="71"/>
      <c r="Y8" s="71"/>
      <c r="Z8" s="71"/>
      <c r="AA8" s="71"/>
      <c r="AB8" s="71"/>
      <c r="AC8" s="71"/>
      <c r="AD8" s="71"/>
      <c r="AE8" s="71"/>
      <c r="AF8" s="71"/>
      <c r="AG8" s="71"/>
      <c r="AH8" s="71"/>
      <c r="AI8" s="71"/>
      <c r="AJ8" s="71"/>
      <c r="AK8" s="71"/>
      <c r="AL8" s="71"/>
      <c r="AM8" s="71"/>
      <c r="AN8" s="71"/>
      <c r="AO8" s="71"/>
      <c r="AP8" s="71"/>
      <c r="AQ8" s="71"/>
      <c r="AR8" s="71"/>
      <c r="AS8" s="71"/>
      <c r="AT8" s="72"/>
      <c r="AU8" s="72"/>
      <c r="AV8" s="71"/>
      <c r="AW8" s="72"/>
      <c r="AX8" s="72"/>
      <c r="AY8" s="71"/>
      <c r="AZ8" s="72"/>
      <c r="BA8" s="72"/>
    </row>
    <row r="9" spans="1:53" x14ac:dyDescent="0.25">
      <c r="A9" s="121"/>
      <c r="B9" s="121"/>
      <c r="C9" s="121"/>
      <c r="D9" s="121"/>
      <c r="E9" s="121"/>
      <c r="F9" s="121"/>
      <c r="G9" s="121"/>
      <c r="H9" s="122" t="s">
        <v>307</v>
      </c>
      <c r="I9" s="122"/>
      <c r="J9" s="122"/>
      <c r="K9" s="122"/>
      <c r="L9" s="122"/>
      <c r="M9" s="122"/>
      <c r="N9" s="122"/>
      <c r="O9" s="122"/>
      <c r="P9" s="122"/>
      <c r="Q9" s="122"/>
      <c r="R9" s="122"/>
      <c r="S9" s="122"/>
      <c r="T9" s="122"/>
      <c r="U9" s="122"/>
      <c r="V9" s="122"/>
      <c r="W9" s="122"/>
      <c r="X9" s="122"/>
      <c r="Y9" s="122"/>
      <c r="Z9" s="122"/>
      <c r="AA9" s="122"/>
      <c r="AB9" s="122"/>
      <c r="AC9" s="122"/>
      <c r="AD9" s="122"/>
      <c r="AE9" s="122"/>
      <c r="AF9" s="122"/>
      <c r="AG9" s="122"/>
      <c r="AH9" s="122"/>
      <c r="AI9" s="122"/>
      <c r="AJ9" s="122"/>
      <c r="AK9" s="122"/>
      <c r="AL9" s="122"/>
      <c r="AM9" s="122"/>
      <c r="AN9" s="122"/>
      <c r="AO9" s="122"/>
      <c r="AP9" s="122"/>
      <c r="AQ9" s="122"/>
      <c r="AR9" s="122"/>
      <c r="AS9" s="122"/>
      <c r="AT9" s="122"/>
      <c r="AU9" s="122"/>
      <c r="AV9" s="122"/>
      <c r="AW9" s="122"/>
      <c r="AX9" s="122"/>
      <c r="AY9" s="122"/>
      <c r="AZ9" s="122"/>
      <c r="BA9" s="122"/>
    </row>
    <row r="10" spans="1:53" x14ac:dyDescent="0.25">
      <c r="A10" s="71"/>
      <c r="B10" s="71"/>
      <c r="C10" s="71"/>
      <c r="D10" s="71"/>
      <c r="E10" s="71"/>
      <c r="F10" s="71"/>
      <c r="G10" s="71"/>
      <c r="H10" s="122"/>
      <c r="I10" s="123"/>
      <c r="J10" s="123"/>
      <c r="K10" s="123"/>
      <c r="L10" s="123"/>
      <c r="M10" s="123"/>
      <c r="N10" s="123"/>
      <c r="O10" s="123"/>
      <c r="P10" s="123"/>
      <c r="Q10" s="123"/>
      <c r="R10" s="123"/>
      <c r="S10" s="123"/>
      <c r="T10" s="123"/>
      <c r="U10" s="123"/>
      <c r="V10" s="123"/>
      <c r="W10" s="123"/>
      <c r="X10" s="123"/>
      <c r="Y10" s="123"/>
      <c r="Z10" s="123"/>
      <c r="AA10" s="123"/>
      <c r="AB10" s="123"/>
      <c r="AC10" s="123"/>
      <c r="AD10" s="123"/>
      <c r="AE10" s="123"/>
      <c r="AF10" s="123"/>
      <c r="AG10" s="123"/>
      <c r="AH10" s="123"/>
      <c r="AI10" s="123"/>
      <c r="AJ10" s="123"/>
      <c r="AK10" s="123"/>
      <c r="AL10" s="123"/>
      <c r="AM10" s="123"/>
      <c r="AN10" s="123"/>
      <c r="AO10" s="123"/>
      <c r="AP10" s="123"/>
      <c r="AQ10" s="123"/>
      <c r="AR10" s="123"/>
      <c r="AS10" s="123"/>
      <c r="AT10" s="123"/>
      <c r="AU10" s="123"/>
      <c r="AV10" s="123"/>
      <c r="AW10" s="123"/>
      <c r="AX10" s="123"/>
      <c r="AY10" s="123"/>
      <c r="AZ10" s="123"/>
      <c r="BA10" s="123"/>
    </row>
    <row r="11" spans="1:53" x14ac:dyDescent="0.25">
      <c r="A11" s="71"/>
      <c r="B11" s="71"/>
      <c r="C11" s="71"/>
      <c r="D11" s="71"/>
      <c r="E11" s="71"/>
      <c r="F11" s="71"/>
      <c r="G11" s="71"/>
      <c r="H11" s="122"/>
      <c r="I11" s="123"/>
      <c r="J11" s="123"/>
      <c r="K11" s="123"/>
      <c r="L11" s="123"/>
      <c r="M11" s="123"/>
      <c r="N11" s="123"/>
      <c r="O11" s="123"/>
      <c r="P11" s="123"/>
      <c r="Q11" s="123"/>
      <c r="R11" s="123"/>
      <c r="S11" s="123"/>
      <c r="T11" s="123"/>
      <c r="U11" s="123"/>
      <c r="V11" s="123"/>
      <c r="W11" s="123"/>
      <c r="X11" s="123"/>
      <c r="Y11" s="123"/>
      <c r="Z11" s="123"/>
      <c r="AA11" s="123"/>
      <c r="AB11" s="123"/>
      <c r="AC11" s="123"/>
      <c r="AD11" s="123"/>
      <c r="AE11" s="123"/>
      <c r="AF11" s="123"/>
      <c r="AG11" s="123"/>
      <c r="AH11" s="123"/>
      <c r="AI11" s="123"/>
      <c r="AJ11" s="123"/>
      <c r="AK11" s="123"/>
      <c r="AL11" s="123"/>
      <c r="AM11" s="123"/>
      <c r="AN11" s="123"/>
      <c r="AO11" s="123"/>
      <c r="AP11" s="123"/>
      <c r="AQ11" s="123"/>
      <c r="AR11" s="123"/>
      <c r="AS11" s="123"/>
      <c r="AT11" s="123"/>
      <c r="AU11" s="123"/>
      <c r="AV11" s="123"/>
      <c r="AW11" s="123"/>
      <c r="AX11" s="123"/>
      <c r="AY11" s="123"/>
      <c r="AZ11" s="123"/>
      <c r="BA11" s="123"/>
    </row>
    <row r="12" spans="1:53" x14ac:dyDescent="0.25">
      <c r="A12" s="71"/>
      <c r="B12" s="71"/>
      <c r="C12" s="71"/>
      <c r="D12" s="71"/>
      <c r="E12" s="71"/>
      <c r="F12" s="71"/>
      <c r="G12" s="71"/>
      <c r="H12" s="122"/>
      <c r="I12" s="122"/>
      <c r="J12" s="122"/>
      <c r="K12" s="122"/>
      <c r="L12" s="122"/>
      <c r="M12" s="122"/>
      <c r="N12" s="122"/>
      <c r="O12" s="122"/>
      <c r="P12" s="122"/>
      <c r="Q12" s="122"/>
      <c r="R12" s="122"/>
      <c r="S12" s="122"/>
      <c r="T12" s="122"/>
      <c r="U12" s="122"/>
      <c r="V12" s="122"/>
      <c r="W12" s="122"/>
      <c r="X12" s="122"/>
      <c r="Y12" s="122"/>
      <c r="Z12" s="122"/>
      <c r="AA12" s="122"/>
      <c r="AB12" s="122"/>
      <c r="AC12" s="122"/>
      <c r="AD12" s="122"/>
      <c r="AE12" s="122"/>
      <c r="AF12" s="122"/>
      <c r="AG12" s="122"/>
      <c r="AH12" s="122"/>
      <c r="AI12" s="122"/>
      <c r="AJ12" s="122"/>
      <c r="AK12" s="122"/>
      <c r="AL12" s="122"/>
      <c r="AM12" s="122"/>
      <c r="AN12" s="122"/>
      <c r="AO12" s="122"/>
      <c r="AP12" s="122"/>
      <c r="AQ12" s="122"/>
      <c r="AR12" s="122"/>
      <c r="AS12" s="122"/>
      <c r="AT12" s="122"/>
      <c r="AU12" s="122"/>
      <c r="AV12" s="122"/>
      <c r="AW12" s="122"/>
      <c r="AX12" s="122"/>
      <c r="AY12" s="122"/>
      <c r="AZ12" s="122"/>
      <c r="BA12" s="122"/>
    </row>
    <row r="13" spans="1:53" x14ac:dyDescent="0.25">
      <c r="A13" s="71"/>
      <c r="B13" s="71"/>
      <c r="C13" s="71"/>
      <c r="D13" s="71"/>
      <c r="E13" s="71"/>
      <c r="F13" s="71"/>
      <c r="G13" s="71"/>
      <c r="H13" s="124" t="s">
        <v>308</v>
      </c>
      <c r="I13" s="124"/>
      <c r="J13" s="124"/>
      <c r="K13" s="124"/>
      <c r="L13" s="124"/>
      <c r="M13" s="124"/>
      <c r="N13" s="124"/>
      <c r="O13" s="124"/>
      <c r="P13" s="124"/>
      <c r="Q13" s="124"/>
      <c r="R13" s="124"/>
      <c r="S13" s="124"/>
      <c r="T13" s="124"/>
      <c r="U13" s="124"/>
      <c r="V13" s="124"/>
      <c r="W13" s="124"/>
      <c r="X13" s="124"/>
      <c r="Y13" s="124"/>
      <c r="Z13" s="124"/>
      <c r="AA13" s="124"/>
      <c r="AB13" s="124"/>
      <c r="AC13" s="124"/>
      <c r="AD13" s="124"/>
      <c r="AE13" s="124"/>
      <c r="AF13" s="124"/>
      <c r="AG13" s="124"/>
      <c r="AH13" s="124"/>
      <c r="AI13" s="124"/>
      <c r="AJ13" s="124"/>
      <c r="AK13" s="124"/>
      <c r="AL13" s="124"/>
      <c r="AM13" s="124"/>
      <c r="AN13" s="124"/>
      <c r="AO13" s="124"/>
      <c r="AP13" s="124"/>
      <c r="AQ13" s="124"/>
      <c r="AR13" s="124"/>
      <c r="AS13" s="124"/>
      <c r="AT13" s="124"/>
      <c r="AU13" s="124"/>
      <c r="AV13" s="124"/>
      <c r="AW13" s="124"/>
      <c r="AX13" s="124"/>
      <c r="AY13" s="124"/>
      <c r="AZ13" s="124"/>
      <c r="BA13" s="124"/>
    </row>
    <row r="14" spans="1:53" x14ac:dyDescent="0.25">
      <c r="A14" s="71"/>
      <c r="B14" s="71"/>
      <c r="C14" s="71"/>
      <c r="D14" s="71"/>
      <c r="E14" s="71"/>
      <c r="F14" s="71"/>
      <c r="G14" s="71"/>
      <c r="H14" s="125" t="s">
        <v>309</v>
      </c>
      <c r="I14" s="125"/>
      <c r="J14" s="125"/>
      <c r="K14" s="125"/>
      <c r="L14" s="125"/>
      <c r="M14" s="125"/>
      <c r="N14" s="125"/>
      <c r="O14" s="125"/>
      <c r="P14" s="125"/>
      <c r="Q14" s="125"/>
      <c r="R14" s="125"/>
      <c r="S14" s="125"/>
      <c r="T14" s="125"/>
      <c r="U14" s="125"/>
      <c r="V14" s="125"/>
      <c r="W14" s="125"/>
      <c r="X14" s="125"/>
      <c r="Y14" s="125"/>
      <c r="Z14" s="125"/>
      <c r="AA14" s="125"/>
      <c r="AB14" s="125"/>
      <c r="AC14" s="125"/>
      <c r="AD14" s="125"/>
      <c r="AE14" s="125"/>
      <c r="AF14" s="125"/>
      <c r="AG14" s="125"/>
      <c r="AH14" s="125"/>
      <c r="AI14" s="125"/>
      <c r="AJ14" s="125"/>
      <c r="AK14" s="125"/>
      <c r="AL14" s="125"/>
      <c r="AM14" s="125"/>
      <c r="AN14" s="125"/>
      <c r="AO14" s="125"/>
      <c r="AP14" s="125"/>
      <c r="AQ14" s="125"/>
      <c r="AR14" s="125"/>
      <c r="AS14" s="125"/>
      <c r="AT14" s="125"/>
      <c r="AU14" s="125"/>
      <c r="AV14" s="125"/>
      <c r="AW14" s="125"/>
      <c r="AX14" s="125"/>
      <c r="AY14" s="125"/>
      <c r="AZ14" s="125"/>
      <c r="BA14" s="125"/>
    </row>
    <row r="15" spans="1:53" x14ac:dyDescent="0.25">
      <c r="A15" s="71"/>
      <c r="B15" s="71"/>
      <c r="C15" s="71"/>
      <c r="D15" s="71"/>
      <c r="E15" s="71"/>
      <c r="F15" s="71"/>
      <c r="G15" s="71"/>
      <c r="H15" s="125"/>
      <c r="I15" s="125"/>
      <c r="J15" s="125"/>
      <c r="K15" s="125"/>
      <c r="L15" s="125"/>
      <c r="M15" s="125"/>
      <c r="N15" s="125"/>
      <c r="O15" s="125"/>
      <c r="P15" s="125"/>
      <c r="Q15" s="125"/>
      <c r="R15" s="125"/>
      <c r="S15" s="125"/>
      <c r="T15" s="125"/>
      <c r="U15" s="125"/>
      <c r="V15" s="125"/>
      <c r="W15" s="125"/>
      <c r="X15" s="125"/>
      <c r="Y15" s="125"/>
      <c r="Z15" s="125"/>
      <c r="AA15" s="125"/>
      <c r="AB15" s="125"/>
      <c r="AC15" s="125"/>
      <c r="AD15" s="125"/>
      <c r="AE15" s="125"/>
      <c r="AF15" s="125"/>
      <c r="AG15" s="125"/>
      <c r="AH15" s="125"/>
      <c r="AI15" s="125"/>
      <c r="AJ15" s="125"/>
      <c r="AK15" s="125"/>
      <c r="AL15" s="125"/>
      <c r="AM15" s="125"/>
      <c r="AN15" s="125"/>
      <c r="AO15" s="125"/>
      <c r="AP15" s="125"/>
      <c r="AQ15" s="125"/>
      <c r="AR15" s="125"/>
      <c r="AS15" s="125"/>
      <c r="AT15" s="125"/>
      <c r="AU15" s="125"/>
      <c r="AV15" s="125"/>
      <c r="AW15" s="125"/>
      <c r="AX15" s="125"/>
      <c r="AY15" s="125"/>
      <c r="AZ15" s="125"/>
      <c r="BA15" s="125"/>
    </row>
    <row r="16" spans="1:53" ht="18.75" x14ac:dyDescent="0.25">
      <c r="A16" s="71"/>
      <c r="B16" s="71"/>
      <c r="C16" s="71"/>
      <c r="D16" s="71"/>
      <c r="E16" s="71"/>
      <c r="F16" s="71"/>
      <c r="G16" s="71"/>
      <c r="H16" s="118" t="s">
        <v>310</v>
      </c>
      <c r="I16" s="118"/>
      <c r="J16" s="118"/>
      <c r="K16" s="118"/>
      <c r="L16" s="118"/>
      <c r="M16" s="71"/>
      <c r="N16" s="126" t="s">
        <v>327</v>
      </c>
      <c r="O16" s="126"/>
      <c r="P16" s="126"/>
      <c r="Q16" s="126"/>
      <c r="R16" s="126"/>
      <c r="S16" s="126"/>
      <c r="T16" s="126"/>
      <c r="U16" s="126"/>
      <c r="V16" s="126"/>
      <c r="W16" s="126"/>
      <c r="X16" s="126"/>
      <c r="Y16" s="126"/>
      <c r="Z16" s="126"/>
      <c r="AA16" s="126"/>
      <c r="AB16" s="126"/>
      <c r="AC16" s="126"/>
      <c r="AD16" s="126"/>
      <c r="AE16" s="126"/>
      <c r="AF16" s="126"/>
      <c r="AG16" s="126"/>
      <c r="AH16" s="126"/>
      <c r="AI16" s="126"/>
      <c r="AJ16" s="126"/>
      <c r="AK16" s="126"/>
      <c r="AL16" s="126"/>
      <c r="AM16" s="126"/>
      <c r="AN16" s="126"/>
      <c r="AO16" s="126"/>
      <c r="AP16" s="126"/>
      <c r="AQ16" s="126"/>
      <c r="AR16" s="126"/>
      <c r="AS16" s="126"/>
      <c r="AT16" s="126"/>
      <c r="AU16" s="126"/>
      <c r="AV16" s="126"/>
      <c r="AW16" s="126"/>
      <c r="AX16" s="126"/>
      <c r="AY16" s="126"/>
      <c r="AZ16" s="126"/>
      <c r="BA16" s="126"/>
    </row>
    <row r="17" spans="1:53" x14ac:dyDescent="0.25">
      <c r="A17" s="71"/>
      <c r="B17" s="71"/>
      <c r="C17" s="71"/>
      <c r="D17" s="71"/>
      <c r="E17" s="71"/>
      <c r="F17" s="71"/>
      <c r="G17" s="71"/>
      <c r="H17" s="113" t="s">
        <v>311</v>
      </c>
      <c r="I17" s="113"/>
      <c r="J17" s="113"/>
      <c r="K17" s="113"/>
      <c r="L17" s="113"/>
      <c r="M17" s="113"/>
      <c r="N17" s="113" t="s">
        <v>312</v>
      </c>
      <c r="O17" s="113"/>
      <c r="P17" s="113"/>
      <c r="Q17" s="113"/>
      <c r="R17" s="113"/>
      <c r="S17" s="113"/>
      <c r="T17" s="113"/>
      <c r="U17" s="113"/>
      <c r="V17" s="113"/>
      <c r="W17" s="113"/>
      <c r="X17" s="113"/>
      <c r="Y17" s="113"/>
      <c r="Z17" s="113"/>
      <c r="AA17" s="113"/>
      <c r="AB17" s="113"/>
      <c r="AC17" s="113"/>
      <c r="AD17" s="113"/>
      <c r="AE17" s="113"/>
      <c r="AF17" s="113"/>
      <c r="AG17" s="113"/>
      <c r="AH17" s="113"/>
      <c r="AI17" s="113"/>
      <c r="AJ17" s="113"/>
      <c r="AK17" s="113"/>
      <c r="AL17" s="113"/>
      <c r="AM17" s="113"/>
      <c r="AN17" s="113"/>
      <c r="AO17" s="113"/>
      <c r="AP17" s="113"/>
      <c r="AQ17" s="113"/>
      <c r="AR17" s="113"/>
      <c r="AS17" s="113"/>
      <c r="AT17" s="113"/>
      <c r="AU17" s="113"/>
      <c r="AV17" s="113"/>
      <c r="AW17" s="113"/>
      <c r="AX17" s="113"/>
      <c r="AY17" s="113"/>
      <c r="AZ17" s="113"/>
      <c r="BA17" s="113"/>
    </row>
    <row r="18" spans="1:53" ht="18.75" x14ac:dyDescent="0.25">
      <c r="A18" s="71"/>
      <c r="B18" s="71"/>
      <c r="C18" s="71"/>
      <c r="D18" s="71"/>
      <c r="E18" s="71"/>
      <c r="F18" s="71"/>
      <c r="G18" s="71"/>
      <c r="H18" s="111" t="s">
        <v>313</v>
      </c>
      <c r="I18" s="111"/>
      <c r="J18" s="111"/>
      <c r="K18" s="111"/>
      <c r="L18" s="111"/>
      <c r="M18" s="111"/>
      <c r="N18" s="111"/>
      <c r="O18" s="111"/>
      <c r="P18" s="111"/>
      <c r="Q18" s="111"/>
      <c r="R18" s="111"/>
      <c r="S18" s="111"/>
      <c r="T18" s="111"/>
      <c r="U18" s="111"/>
      <c r="V18" s="71"/>
      <c r="W18" s="73"/>
      <c r="X18" s="111" t="s">
        <v>314</v>
      </c>
      <c r="Y18" s="111"/>
      <c r="Z18" s="111"/>
      <c r="AA18" s="111"/>
      <c r="AB18" s="118" t="s">
        <v>315</v>
      </c>
      <c r="AC18" s="118"/>
      <c r="AD18" s="118"/>
      <c r="AE18" s="118"/>
      <c r="AF18" s="118"/>
      <c r="AG18" s="118"/>
      <c r="AH18" s="118"/>
      <c r="AI18" s="118"/>
      <c r="AJ18" s="118"/>
      <c r="AK18" s="118"/>
      <c r="AL18" s="118"/>
      <c r="AM18" s="118"/>
      <c r="AN18" s="118"/>
      <c r="AO18" s="118"/>
      <c r="AP18" s="118"/>
      <c r="AQ18" s="118"/>
      <c r="AR18" s="118"/>
      <c r="AS18" s="118"/>
      <c r="AT18" s="118"/>
      <c r="AU18" s="118"/>
      <c r="AV18" s="118"/>
      <c r="AW18" s="118"/>
      <c r="AX18" s="118"/>
      <c r="AY18" s="118"/>
      <c r="AZ18" s="118"/>
      <c r="BA18" s="118"/>
    </row>
    <row r="19" spans="1:53" x14ac:dyDescent="0.25">
      <c r="A19" s="71"/>
      <c r="B19" s="71"/>
      <c r="C19" s="71"/>
      <c r="D19" s="71"/>
      <c r="E19" s="71"/>
      <c r="F19" s="71"/>
      <c r="G19" s="71"/>
      <c r="H19" s="71"/>
      <c r="I19" s="71"/>
      <c r="J19" s="71"/>
      <c r="K19" s="71"/>
      <c r="L19" s="71"/>
      <c r="M19" s="71"/>
      <c r="N19" s="71"/>
      <c r="O19" s="71"/>
      <c r="P19" s="71"/>
      <c r="Q19" s="71"/>
      <c r="R19" s="71"/>
      <c r="S19" s="71"/>
      <c r="T19" s="71"/>
      <c r="U19" s="71"/>
      <c r="V19" s="71"/>
      <c r="W19" s="71"/>
      <c r="X19" s="71"/>
      <c r="Y19" s="71"/>
      <c r="Z19" s="71"/>
      <c r="AA19" s="71"/>
      <c r="AB19" s="71"/>
      <c r="AC19" s="71"/>
      <c r="AD19" s="71"/>
      <c r="AE19" s="71"/>
      <c r="AF19" s="71"/>
      <c r="AG19" s="71"/>
      <c r="AH19" s="71"/>
      <c r="AI19" s="71"/>
      <c r="AJ19" s="71"/>
      <c r="AK19" s="71"/>
      <c r="AL19" s="71"/>
      <c r="AM19" s="71"/>
      <c r="AN19" s="71"/>
      <c r="AO19" s="71"/>
      <c r="AP19" s="71"/>
      <c r="AQ19" s="71"/>
      <c r="AR19" s="73"/>
      <c r="AS19" s="71"/>
      <c r="AT19" s="72"/>
      <c r="AU19" s="72"/>
      <c r="AV19" s="71"/>
      <c r="AW19" s="72"/>
      <c r="AX19" s="72"/>
      <c r="AY19" s="71"/>
      <c r="AZ19" s="72"/>
      <c r="BA19" s="72"/>
    </row>
    <row r="20" spans="1:53" ht="18.75" x14ac:dyDescent="0.25">
      <c r="A20" s="71"/>
      <c r="B20" s="71"/>
      <c r="C20" s="71"/>
      <c r="D20" s="71"/>
      <c r="E20" s="71"/>
      <c r="F20" s="71"/>
      <c r="G20" s="71"/>
      <c r="H20" s="111" t="s">
        <v>316</v>
      </c>
      <c r="I20" s="111"/>
      <c r="J20" s="111"/>
      <c r="K20" s="111"/>
      <c r="L20" s="111"/>
      <c r="M20" s="111"/>
      <c r="N20" s="119" t="s">
        <v>330</v>
      </c>
      <c r="O20" s="119"/>
      <c r="P20" s="119"/>
      <c r="Q20" s="119"/>
      <c r="R20" s="119"/>
      <c r="S20" s="119"/>
      <c r="T20" s="119"/>
      <c r="U20" s="119"/>
      <c r="V20" s="119"/>
      <c r="W20" s="119"/>
      <c r="X20" s="119"/>
      <c r="Y20" s="119"/>
      <c r="Z20" s="119"/>
      <c r="AA20" s="119"/>
      <c r="AB20" s="119"/>
      <c r="AC20" s="119"/>
      <c r="AD20" s="119"/>
      <c r="AE20" s="119"/>
      <c r="AF20" s="119"/>
      <c r="AG20" s="119"/>
      <c r="AH20" s="119"/>
      <c r="AI20" s="119"/>
      <c r="AJ20" s="119"/>
      <c r="AK20" s="119"/>
      <c r="AL20" s="119"/>
      <c r="AM20" s="119"/>
      <c r="AN20" s="119"/>
      <c r="AO20" s="119"/>
      <c r="AP20" s="119"/>
      <c r="AQ20" s="119"/>
      <c r="AR20" s="119"/>
      <c r="AS20" s="119"/>
      <c r="AT20" s="119"/>
      <c r="AU20" s="119"/>
      <c r="AV20" s="119"/>
      <c r="AW20" s="119"/>
      <c r="AX20" s="119"/>
      <c r="AY20" s="119"/>
      <c r="AZ20" s="119"/>
      <c r="BA20" s="119"/>
    </row>
    <row r="21" spans="1:53" x14ac:dyDescent="0.25">
      <c r="A21" s="71"/>
      <c r="B21" s="71"/>
      <c r="C21" s="71"/>
      <c r="D21" s="71"/>
      <c r="E21" s="71"/>
      <c r="F21" s="71"/>
      <c r="G21" s="71"/>
      <c r="H21" s="71"/>
      <c r="I21" s="71"/>
      <c r="J21" s="71"/>
      <c r="K21" s="71"/>
      <c r="L21" s="71"/>
      <c r="M21" s="71"/>
      <c r="N21" s="71"/>
      <c r="O21" s="71"/>
      <c r="P21" s="71"/>
      <c r="Q21" s="71"/>
      <c r="R21" s="71"/>
      <c r="S21" s="71"/>
      <c r="T21" s="71"/>
      <c r="U21" s="73"/>
      <c r="V21" s="71"/>
      <c r="W21" s="71"/>
      <c r="X21" s="71"/>
      <c r="Y21" s="71"/>
      <c r="Z21" s="71"/>
      <c r="AA21" s="71"/>
      <c r="AB21" s="71"/>
      <c r="AC21" s="71"/>
      <c r="AD21" s="71"/>
      <c r="AE21" s="71"/>
      <c r="AF21" s="71"/>
      <c r="AG21" s="71"/>
      <c r="AH21" s="71"/>
      <c r="AI21" s="71"/>
      <c r="AJ21" s="71"/>
      <c r="AK21" s="71"/>
      <c r="AL21" s="71"/>
      <c r="AM21" s="71"/>
      <c r="AN21" s="71"/>
      <c r="AO21" s="71"/>
      <c r="AP21" s="71"/>
      <c r="AQ21" s="71"/>
      <c r="AR21" s="71"/>
      <c r="AS21" s="71"/>
      <c r="AT21" s="72"/>
      <c r="AU21" s="72"/>
      <c r="AV21" s="71"/>
      <c r="AW21" s="72"/>
      <c r="AX21" s="72"/>
      <c r="AY21" s="71"/>
      <c r="AZ21" s="72"/>
      <c r="BA21" s="72"/>
    </row>
    <row r="22" spans="1:53" ht="18.75" x14ac:dyDescent="0.25">
      <c r="A22" s="71"/>
      <c r="B22" s="71"/>
      <c r="C22" s="71"/>
      <c r="D22" s="71"/>
      <c r="E22" s="71"/>
      <c r="F22" s="71"/>
      <c r="G22" s="71"/>
      <c r="H22" s="111" t="s">
        <v>317</v>
      </c>
      <c r="I22" s="111"/>
      <c r="J22" s="111"/>
      <c r="K22" s="111"/>
      <c r="L22" s="111"/>
      <c r="M22" s="111"/>
      <c r="N22" s="118" t="s">
        <v>318</v>
      </c>
      <c r="O22" s="118"/>
      <c r="P22" s="118"/>
      <c r="Q22" s="118"/>
      <c r="R22" s="118"/>
      <c r="S22" s="118"/>
      <c r="T22" s="118"/>
      <c r="U22" s="118"/>
      <c r="V22" s="118"/>
      <c r="W22" s="118"/>
      <c r="X22" s="118"/>
      <c r="Y22" s="118"/>
      <c r="Z22" s="71"/>
      <c r="AA22" s="71"/>
      <c r="AB22" s="71"/>
      <c r="AC22" s="71"/>
      <c r="AD22" s="71"/>
      <c r="AE22" s="71"/>
      <c r="AF22" s="71"/>
      <c r="AG22" s="71"/>
      <c r="AH22" s="71"/>
      <c r="AI22" s="71"/>
      <c r="AJ22" s="71"/>
      <c r="AK22" s="71"/>
      <c r="AL22" s="71"/>
      <c r="AM22" s="71"/>
      <c r="AN22" s="71"/>
      <c r="AO22" s="71"/>
      <c r="AP22" s="71"/>
      <c r="AQ22" s="71"/>
      <c r="AR22" s="71"/>
      <c r="AS22" s="71"/>
      <c r="AT22" s="72"/>
      <c r="AU22" s="72"/>
      <c r="AV22" s="71"/>
      <c r="AW22" s="72"/>
      <c r="AX22" s="72"/>
      <c r="AY22" s="71"/>
      <c r="AZ22" s="72"/>
      <c r="BA22" s="72"/>
    </row>
    <row r="23" spans="1:53" x14ac:dyDescent="0.25">
      <c r="A23" s="71"/>
      <c r="B23" s="71"/>
      <c r="C23" s="71"/>
      <c r="D23" s="71"/>
      <c r="E23" s="71"/>
      <c r="F23" s="71"/>
      <c r="G23" s="71"/>
      <c r="H23" s="73"/>
      <c r="I23" s="71"/>
      <c r="J23" s="71"/>
      <c r="K23" s="71"/>
      <c r="L23" s="71"/>
      <c r="M23" s="71"/>
      <c r="N23" s="71"/>
      <c r="O23" s="71"/>
      <c r="P23" s="71"/>
      <c r="Q23" s="71"/>
      <c r="R23" s="71"/>
      <c r="S23" s="71"/>
      <c r="T23" s="71"/>
      <c r="U23" s="71"/>
      <c r="V23" s="71"/>
      <c r="W23" s="73"/>
      <c r="X23" s="73"/>
      <c r="Y23" s="71"/>
      <c r="Z23" s="71"/>
      <c r="AA23" s="71"/>
      <c r="AB23" s="71"/>
      <c r="AC23" s="71"/>
      <c r="AD23" s="71"/>
      <c r="AE23" s="71"/>
      <c r="AF23" s="71"/>
      <c r="AG23" s="71"/>
      <c r="AH23" s="71"/>
      <c r="AI23" s="71"/>
      <c r="AJ23" s="71"/>
      <c r="AK23" s="71"/>
      <c r="AL23" s="71"/>
      <c r="AM23" s="71"/>
      <c r="AN23" s="71"/>
      <c r="AO23" s="71"/>
      <c r="AP23" s="73"/>
      <c r="AQ23" s="71"/>
      <c r="AR23" s="71"/>
      <c r="AS23" s="71"/>
      <c r="AT23" s="72"/>
      <c r="AU23" s="72"/>
      <c r="AV23" s="71"/>
      <c r="AW23" s="72"/>
      <c r="AX23" s="72"/>
      <c r="AY23" s="71"/>
      <c r="AZ23" s="72"/>
      <c r="BA23" s="72"/>
    </row>
    <row r="24" spans="1:53" ht="20.25" x14ac:dyDescent="0.25">
      <c r="A24" s="71"/>
      <c r="B24" s="71"/>
      <c r="C24" s="71"/>
      <c r="D24" s="71"/>
      <c r="E24" s="71"/>
      <c r="F24" s="71"/>
      <c r="G24" s="71"/>
      <c r="H24" s="111" t="s">
        <v>328</v>
      </c>
      <c r="I24" s="111"/>
      <c r="J24" s="111"/>
      <c r="K24" s="111"/>
      <c r="L24" s="111"/>
      <c r="M24" s="111"/>
      <c r="N24" s="111"/>
      <c r="O24" s="111"/>
      <c r="P24" s="111"/>
      <c r="Q24" s="111"/>
      <c r="R24" s="111"/>
      <c r="S24" s="111"/>
      <c r="T24" s="71"/>
      <c r="U24" s="120" t="s">
        <v>329</v>
      </c>
      <c r="V24" s="120"/>
      <c r="W24" s="120"/>
      <c r="X24" s="120"/>
      <c r="Y24" s="120"/>
      <c r="Z24" s="71"/>
      <c r="AA24" s="71"/>
      <c r="AB24" s="111" t="s">
        <v>319</v>
      </c>
      <c r="AC24" s="111"/>
      <c r="AD24" s="111"/>
      <c r="AE24" s="111"/>
      <c r="AF24" s="111"/>
      <c r="AG24" s="111"/>
      <c r="AH24" s="111"/>
      <c r="AI24" s="111"/>
      <c r="AJ24" s="111"/>
      <c r="AK24" s="111"/>
      <c r="AL24" s="117">
        <v>2025</v>
      </c>
      <c r="AM24" s="117"/>
      <c r="AN24" s="117"/>
      <c r="AO24" s="117"/>
      <c r="AP24" s="73"/>
      <c r="AQ24" s="71"/>
      <c r="AR24" s="71"/>
      <c r="AS24" s="71"/>
      <c r="AT24" s="72"/>
      <c r="AU24" s="72"/>
      <c r="AV24" s="71"/>
      <c r="AW24" s="72"/>
      <c r="AX24" s="72"/>
      <c r="AY24" s="71"/>
      <c r="AZ24" s="72"/>
      <c r="BA24" s="72"/>
    </row>
    <row r="25" spans="1:53" x14ac:dyDescent="0.25">
      <c r="A25" s="71"/>
      <c r="B25" s="71"/>
      <c r="C25" s="71"/>
      <c r="D25" s="71"/>
      <c r="E25" s="71"/>
      <c r="F25" s="71"/>
      <c r="G25" s="71"/>
      <c r="H25" s="71"/>
      <c r="I25" s="71"/>
      <c r="J25" s="71"/>
      <c r="K25" s="71"/>
      <c r="L25" s="71"/>
      <c r="M25" s="71"/>
      <c r="N25" s="71"/>
      <c r="O25" s="71"/>
      <c r="P25" s="71"/>
      <c r="Q25" s="71"/>
      <c r="R25" s="71"/>
      <c r="S25" s="71"/>
      <c r="T25" s="71"/>
      <c r="U25" s="71"/>
      <c r="V25" s="71"/>
      <c r="W25" s="71"/>
      <c r="X25" s="71"/>
      <c r="Y25" s="71"/>
      <c r="Z25" s="71"/>
      <c r="AA25" s="71"/>
      <c r="AB25" s="71"/>
      <c r="AC25" s="71"/>
      <c r="AD25" s="71"/>
      <c r="AE25" s="71"/>
      <c r="AF25" s="71"/>
      <c r="AG25" s="71"/>
      <c r="AH25" s="71"/>
      <c r="AI25" s="71"/>
      <c r="AJ25" s="71"/>
      <c r="AK25" s="71"/>
      <c r="AL25" s="71"/>
      <c r="AM25" s="71"/>
      <c r="AN25" s="71"/>
      <c r="AO25" s="71"/>
      <c r="AP25" s="71"/>
      <c r="AQ25" s="71"/>
      <c r="AR25" s="71"/>
      <c r="AS25" s="71"/>
      <c r="AT25" s="72"/>
      <c r="AU25" s="72"/>
      <c r="AV25" s="71"/>
      <c r="AW25" s="72"/>
      <c r="AX25" s="72"/>
      <c r="AY25" s="71"/>
      <c r="AZ25" s="72"/>
      <c r="BA25" s="72"/>
    </row>
    <row r="26" spans="1:53" ht="15.75" x14ac:dyDescent="0.25">
      <c r="A26" s="71"/>
      <c r="B26" s="71"/>
      <c r="C26" s="71"/>
      <c r="D26" s="71"/>
      <c r="E26" s="71"/>
      <c r="F26" s="71"/>
      <c r="G26" s="71"/>
      <c r="H26" s="111" t="s">
        <v>320</v>
      </c>
      <c r="I26" s="111"/>
      <c r="J26" s="111"/>
      <c r="K26" s="111"/>
      <c r="L26" s="111"/>
      <c r="M26" s="111"/>
      <c r="N26" s="111"/>
      <c r="O26" s="111"/>
      <c r="P26" s="111"/>
      <c r="Q26" s="111"/>
      <c r="R26" s="111"/>
      <c r="S26" s="111"/>
      <c r="T26" s="111"/>
      <c r="U26" s="111"/>
      <c r="V26" s="111"/>
      <c r="W26" s="111"/>
      <c r="X26" s="111"/>
      <c r="Y26" s="111"/>
      <c r="Z26" s="111"/>
      <c r="AA26" s="111"/>
      <c r="AB26" s="112" t="s">
        <v>321</v>
      </c>
      <c r="AC26" s="112"/>
      <c r="AD26" s="112"/>
      <c r="AE26" s="112"/>
      <c r="AF26" s="112"/>
      <c r="AG26" s="112"/>
      <c r="AH26" s="112"/>
      <c r="AI26" s="112"/>
      <c r="AJ26" s="112"/>
      <c r="AK26" s="112"/>
      <c r="AL26" s="112"/>
      <c r="AM26" s="112"/>
      <c r="AN26" s="112"/>
      <c r="AO26" s="112"/>
      <c r="AP26" s="112"/>
      <c r="AQ26" s="112"/>
      <c r="AR26" s="112"/>
      <c r="AS26" s="112"/>
      <c r="AT26" s="112"/>
      <c r="AU26" s="112"/>
      <c r="AV26" s="112"/>
      <c r="AW26" s="112"/>
      <c r="AX26" s="112"/>
      <c r="AY26" s="112"/>
      <c r="AZ26" s="112"/>
      <c r="BA26" s="112"/>
    </row>
    <row r="27" spans="1:53" x14ac:dyDescent="0.25">
      <c r="A27" s="71"/>
      <c r="B27" s="71"/>
      <c r="C27" s="71"/>
      <c r="D27" s="71"/>
      <c r="E27" s="71"/>
      <c r="F27" s="71"/>
      <c r="G27" s="71"/>
      <c r="H27" s="71"/>
      <c r="I27" s="71"/>
      <c r="J27" s="71"/>
      <c r="K27" s="71"/>
      <c r="L27" s="71"/>
      <c r="M27" s="71"/>
      <c r="N27" s="71"/>
      <c r="O27" s="71"/>
      <c r="P27" s="71"/>
      <c r="Q27" s="71"/>
      <c r="R27" s="71"/>
      <c r="S27" s="71"/>
      <c r="T27" s="71"/>
      <c r="U27" s="71"/>
      <c r="V27" s="71"/>
      <c r="W27" s="71"/>
      <c r="X27" s="71"/>
      <c r="Y27" s="71"/>
      <c r="Z27" s="71"/>
      <c r="AA27" s="71"/>
      <c r="AB27" s="113" t="s">
        <v>322</v>
      </c>
      <c r="AC27" s="113"/>
      <c r="AD27" s="113"/>
      <c r="AE27" s="113"/>
      <c r="AF27" s="113"/>
      <c r="AG27" s="113"/>
      <c r="AH27" s="113"/>
      <c r="AI27" s="113"/>
      <c r="AJ27" s="113"/>
      <c r="AK27" s="113"/>
      <c r="AL27" s="113"/>
      <c r="AM27" s="113"/>
      <c r="AN27" s="113"/>
      <c r="AO27" s="113"/>
      <c r="AP27" s="113"/>
      <c r="AQ27" s="113"/>
      <c r="AR27" s="113"/>
      <c r="AS27" s="113"/>
      <c r="AT27" s="113"/>
      <c r="AU27" s="113"/>
      <c r="AV27" s="113"/>
      <c r="AW27" s="113"/>
      <c r="AX27" s="113"/>
      <c r="AY27" s="113"/>
      <c r="AZ27" s="113"/>
      <c r="BA27" s="113"/>
    </row>
    <row r="28" spans="1:53" x14ac:dyDescent="0.25">
      <c r="A28" s="71"/>
      <c r="B28" s="71"/>
      <c r="C28" s="71"/>
      <c r="D28" s="71"/>
      <c r="E28" s="71"/>
      <c r="F28" s="71"/>
      <c r="G28" s="71"/>
      <c r="H28" s="111"/>
      <c r="I28" s="111"/>
      <c r="J28" s="111"/>
      <c r="K28" s="111"/>
      <c r="L28" s="111"/>
      <c r="M28" s="111"/>
      <c r="N28" s="111"/>
      <c r="O28" s="111"/>
      <c r="P28" s="111"/>
      <c r="Q28" s="111"/>
      <c r="R28" s="111"/>
      <c r="S28" s="111"/>
      <c r="T28" s="111"/>
      <c r="U28" s="111"/>
      <c r="V28" s="111"/>
      <c r="W28" s="111"/>
      <c r="X28" s="111"/>
      <c r="Y28" s="111"/>
      <c r="Z28" s="111"/>
      <c r="AA28" s="111"/>
      <c r="AB28" s="113"/>
      <c r="AC28" s="113"/>
      <c r="AD28" s="113"/>
      <c r="AE28" s="113"/>
      <c r="AF28" s="113"/>
      <c r="AG28" s="113"/>
      <c r="AH28" s="113"/>
      <c r="AI28" s="113"/>
      <c r="AJ28" s="113"/>
      <c r="AK28" s="113"/>
      <c r="AL28" s="113"/>
      <c r="AM28" s="113"/>
      <c r="AN28" s="113"/>
      <c r="AO28" s="113"/>
      <c r="AP28" s="113"/>
      <c r="AQ28" s="113"/>
      <c r="AR28" s="113"/>
      <c r="AS28" s="113"/>
      <c r="AT28" s="113"/>
      <c r="AU28" s="113"/>
      <c r="AV28" s="113"/>
      <c r="AW28" s="113"/>
      <c r="AX28" s="113"/>
      <c r="AY28" s="113"/>
      <c r="AZ28" s="113"/>
      <c r="BA28" s="113"/>
    </row>
    <row r="29" spans="1:53" x14ac:dyDescent="0.25">
      <c r="A29" s="71"/>
      <c r="B29" s="71"/>
      <c r="C29" s="71"/>
      <c r="D29" s="71"/>
      <c r="E29" s="71"/>
      <c r="F29" s="71"/>
      <c r="G29" s="71"/>
      <c r="H29" s="111" t="s">
        <v>323</v>
      </c>
      <c r="I29" s="111"/>
      <c r="J29" s="111"/>
      <c r="K29" s="111"/>
      <c r="L29" s="111"/>
      <c r="M29" s="111"/>
      <c r="N29" s="111"/>
      <c r="O29" s="111"/>
      <c r="P29" s="111"/>
      <c r="Q29" s="111"/>
      <c r="R29" s="111"/>
      <c r="S29" s="114" t="s">
        <v>324</v>
      </c>
      <c r="T29" s="114"/>
      <c r="U29" s="115">
        <v>44708</v>
      </c>
      <c r="V29" s="116"/>
      <c r="W29" s="116"/>
      <c r="X29" s="116"/>
      <c r="Y29" s="116"/>
      <c r="Z29" s="114" t="s">
        <v>325</v>
      </c>
      <c r="AA29" s="114"/>
      <c r="AB29" s="116">
        <v>368</v>
      </c>
      <c r="AC29" s="116"/>
      <c r="AD29" s="116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2"/>
      <c r="AU29" s="72"/>
      <c r="AV29" s="71"/>
      <c r="AW29" s="72"/>
      <c r="AX29" s="72"/>
      <c r="AY29" s="71"/>
      <c r="AZ29" s="72"/>
      <c r="BA29" s="72"/>
    </row>
    <row r="30" spans="1:53" x14ac:dyDescent="0.25">
      <c r="A30" s="71"/>
      <c r="B30" s="71"/>
      <c r="C30" s="71"/>
      <c r="D30" s="71"/>
      <c r="E30" s="71"/>
      <c r="F30" s="71"/>
      <c r="G30" s="71"/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2"/>
      <c r="AU30" s="72"/>
      <c r="AV30" s="71"/>
      <c r="AW30" s="72"/>
      <c r="AX30" s="72"/>
      <c r="AY30" s="71"/>
      <c r="AZ30" s="72"/>
      <c r="BA30" s="72"/>
    </row>
  </sheetData>
  <mergeCells count="34">
    <mergeCell ref="A1:G1"/>
    <mergeCell ref="A2:G2"/>
    <mergeCell ref="A3:G4"/>
    <mergeCell ref="H3:BA4"/>
    <mergeCell ref="A5:G6"/>
    <mergeCell ref="H5:BA6"/>
    <mergeCell ref="A8:G9"/>
    <mergeCell ref="H9:BA12"/>
    <mergeCell ref="H13:BA13"/>
    <mergeCell ref="H14:BA15"/>
    <mergeCell ref="H16:L16"/>
    <mergeCell ref="N16:BA16"/>
    <mergeCell ref="AL24:AO24"/>
    <mergeCell ref="H17:M17"/>
    <mergeCell ref="N17:BA17"/>
    <mergeCell ref="H18:U18"/>
    <mergeCell ref="X18:AA18"/>
    <mergeCell ref="AB18:BA18"/>
    <mergeCell ref="H20:M20"/>
    <mergeCell ref="N20:BA20"/>
    <mergeCell ref="H22:M22"/>
    <mergeCell ref="N22:Y22"/>
    <mergeCell ref="H24:S24"/>
    <mergeCell ref="U24:Y24"/>
    <mergeCell ref="AB24:AK24"/>
    <mergeCell ref="H26:AA26"/>
    <mergeCell ref="AB26:BA26"/>
    <mergeCell ref="AB27:BA28"/>
    <mergeCell ref="H28:AA28"/>
    <mergeCell ref="H29:R29"/>
    <mergeCell ref="S29:T29"/>
    <mergeCell ref="U29:Y29"/>
    <mergeCell ref="Z29:AA29"/>
    <mergeCell ref="AB29:AD29"/>
  </mergeCells>
  <pageMargins left="0.7" right="0.7" top="0.75" bottom="0.75" header="0.3" footer="0.3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титул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2025-07-04T11:16:31Z</dcterms:modified>
</cp:coreProperties>
</file>