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Start" sheetId="9" state="hidden" r:id="rId9"/>
  </sheets>
  <definedNames/>
  <calcPr fullCalcOnLoad="1" refMode="R1C1"/>
</workbook>
</file>

<file path=xl/sharedStrings.xml><?xml version="1.0" encoding="utf-8"?>
<sst xmlns="http://schemas.openxmlformats.org/spreadsheetml/2006/main" count="1418" uniqueCount="441">
  <si>
    <t>Согласовано</t>
  </si>
  <si>
    <t>Пояснения</t>
  </si>
  <si>
    <t>№</t>
  </si>
  <si>
    <t>Наименование</t>
  </si>
  <si>
    <t>ЕН</t>
  </si>
  <si>
    <t>Математический и общий естественнонаучный цикл</t>
  </si>
  <si>
    <t>0</t>
  </si>
  <si>
    <t>ЕН.01</t>
  </si>
  <si>
    <t>7</t>
  </si>
  <si>
    <t>математика</t>
  </si>
  <si>
    <t>1</t>
  </si>
  <si>
    <t>ЕН.02</t>
  </si>
  <si>
    <t>экологические основы природопользования</t>
  </si>
  <si>
    <t>2</t>
  </si>
  <si>
    <t>ЕН.03</t>
  </si>
  <si>
    <t>Информатика и информационные технологии в профессиональной деятельности</t>
  </si>
  <si>
    <t>ОГСЭ</t>
  </si>
  <si>
    <t>Общий гуманитарный и социально-экономический цикл</t>
  </si>
  <si>
    <t>3</t>
  </si>
  <si>
    <t>ОГСЭ.06</t>
  </si>
  <si>
    <t>6</t>
  </si>
  <si>
    <t>Физическая культура</t>
  </si>
  <si>
    <t>4</t>
  </si>
  <si>
    <t>ОГСЭ.01</t>
  </si>
  <si>
    <t>основы философии</t>
  </si>
  <si>
    <t>5</t>
  </si>
  <si>
    <t>ОГСЭ.02</t>
  </si>
  <si>
    <t>история</t>
  </si>
  <si>
    <t>ОГСЭ.03</t>
  </si>
  <si>
    <t>иностранный язык</t>
  </si>
  <si>
    <t>ОГСЭ.04</t>
  </si>
  <si>
    <t>деловое общение</t>
  </si>
  <si>
    <t>8</t>
  </si>
  <si>
    <t>ОГСЭ.05</t>
  </si>
  <si>
    <t>русский язык и культура речи</t>
  </si>
  <si>
    <t>ОП</t>
  </si>
  <si>
    <t>Общепрофессиональные дисциплины</t>
  </si>
  <si>
    <t>9</t>
  </si>
  <si>
    <t>ОП.18</t>
  </si>
  <si>
    <t>Безопасность жизнедеятельности</t>
  </si>
  <si>
    <t>10</t>
  </si>
  <si>
    <t>ОП.01</t>
  </si>
  <si>
    <t>инженерная графика</t>
  </si>
  <si>
    <t>11</t>
  </si>
  <si>
    <t>ОП.02</t>
  </si>
  <si>
    <t>техническая механика</t>
  </si>
  <si>
    <t>12</t>
  </si>
  <si>
    <t>ОП.03</t>
  </si>
  <si>
    <t>материаловедение</t>
  </si>
  <si>
    <t>13</t>
  </si>
  <si>
    <t>ОП.04</t>
  </si>
  <si>
    <t>электротехника и электронная техника</t>
  </si>
  <si>
    <t>14</t>
  </si>
  <si>
    <t>ОП.05</t>
  </si>
  <si>
    <t>основы гидравлики и теплотехники</t>
  </si>
  <si>
    <t>15</t>
  </si>
  <si>
    <t>ОП.06</t>
  </si>
  <si>
    <t>основы агрономии</t>
  </si>
  <si>
    <t>16</t>
  </si>
  <si>
    <t>ОП.07</t>
  </si>
  <si>
    <t>основы зоотехнии</t>
  </si>
  <si>
    <t>17</t>
  </si>
  <si>
    <t>ОП.08</t>
  </si>
  <si>
    <t>информационные технологии в профессиональной деятельности</t>
  </si>
  <si>
    <t>18</t>
  </si>
  <si>
    <t>ОП.09</t>
  </si>
  <si>
    <t>метрология, стандартизация и подтверждение качества</t>
  </si>
  <si>
    <t>19</t>
  </si>
  <si>
    <t>ОП.10</t>
  </si>
  <si>
    <t>основы экономики, менеджмента и маркетинга</t>
  </si>
  <si>
    <t>20</t>
  </si>
  <si>
    <t>ОП.11</t>
  </si>
  <si>
    <t>правовые основы профессиональной деятельности</t>
  </si>
  <si>
    <t>21</t>
  </si>
  <si>
    <t>ОП.12</t>
  </si>
  <si>
    <t>охрана труда</t>
  </si>
  <si>
    <t>22</t>
  </si>
  <si>
    <t>ОП.13</t>
  </si>
  <si>
    <t>правила дорожного движения</t>
  </si>
  <si>
    <t>23</t>
  </si>
  <si>
    <t>ОП.14</t>
  </si>
  <si>
    <t>эффективное поведение на рынке труда</t>
  </si>
  <si>
    <t>24</t>
  </si>
  <si>
    <t>ОП.15</t>
  </si>
  <si>
    <t>Компьютерная графика</t>
  </si>
  <si>
    <t>25</t>
  </si>
  <si>
    <t>ОП.16</t>
  </si>
  <si>
    <t>Управление трудовым коллективом</t>
  </si>
  <si>
    <t>26</t>
  </si>
  <si>
    <t>ОП.17</t>
  </si>
  <si>
    <t>Безопасность управления транспортными средствами</t>
  </si>
  <si>
    <t>ПМ</t>
  </si>
  <si>
    <t>Профессиональные модули</t>
  </si>
  <si>
    <t>ПМ.01</t>
  </si>
  <si>
    <t>Подготовка машин, механизмов, установок, приспособлений к работе, комплектование сборочных единиц</t>
  </si>
  <si>
    <t>27</t>
  </si>
  <si>
    <t>МДК.01.01</t>
  </si>
  <si>
    <t>3001</t>
  </si>
  <si>
    <t>Назначение и общее устройство тракторов, , автомобилей и сельскохозяйственных машин</t>
  </si>
  <si>
    <t>28</t>
  </si>
  <si>
    <t>МДК.01.02</t>
  </si>
  <si>
    <t>Подготовка тракторов и сельскохозяйственных машин и механизмов к работе</t>
  </si>
  <si>
    <t>29</t>
  </si>
  <si>
    <t>УП.01.01</t>
  </si>
  <si>
    <t>По назначению и общему устройству тракторов, автомобилей и сельскохозяйственных машин</t>
  </si>
  <si>
    <t>30</t>
  </si>
  <si>
    <t>УП.01.02</t>
  </si>
  <si>
    <t>По подготовке тракторов и сельскохозяйственных машин и механизмов к работе</t>
  </si>
  <si>
    <t>31</t>
  </si>
  <si>
    <t>ПП.01.01</t>
  </si>
  <si>
    <t>По профилю специальности</t>
  </si>
  <si>
    <t>ПМ.02</t>
  </si>
  <si>
    <t>Эксплуатация сельскохозяйственной техники</t>
  </si>
  <si>
    <t>32</t>
  </si>
  <si>
    <t>МДК.02.01</t>
  </si>
  <si>
    <t>3002</t>
  </si>
  <si>
    <t>Комплектование машино-тракторного агрегата для выполнения сельскохозяйственных работ</t>
  </si>
  <si>
    <t>33</t>
  </si>
  <si>
    <t>МДК.02.02</t>
  </si>
  <si>
    <t>Технология механизированнных работ в растениеводстве</t>
  </si>
  <si>
    <t>34</t>
  </si>
  <si>
    <t>МДК.02.03</t>
  </si>
  <si>
    <t>Технология механизированных работт в животноводстве</t>
  </si>
  <si>
    <t>35</t>
  </si>
  <si>
    <t>УП.02.01</t>
  </si>
  <si>
    <t>по комплектованию машино-тракторного агрегата для выполнения сельскохозяйственных работ</t>
  </si>
  <si>
    <t>36</t>
  </si>
  <si>
    <t>УП.02.02</t>
  </si>
  <si>
    <t>по технологии механизированнных работ в растениеводстве</t>
  </si>
  <si>
    <t>37</t>
  </si>
  <si>
    <t>УП.02.03</t>
  </si>
  <si>
    <t>по технологии механизированных работ в животноводстве</t>
  </si>
  <si>
    <t>38</t>
  </si>
  <si>
    <t>ПП.02.01</t>
  </si>
  <si>
    <t>Практика по профилю специальности</t>
  </si>
  <si>
    <t>ПМ.03</t>
  </si>
  <si>
    <t>Техническое обслуживание и диагностирование неисправностей сельскохозяйственных машин и механизмов, ремонт отдельных деталей</t>
  </si>
  <si>
    <t>39</t>
  </si>
  <si>
    <t>МДК.03.01</t>
  </si>
  <si>
    <t>3003</t>
  </si>
  <si>
    <t>Система технического обслуживания и диагностирования сельскохозяйственных машин и механизмов</t>
  </si>
  <si>
    <t>40</t>
  </si>
  <si>
    <t>МДК.03.02</t>
  </si>
  <si>
    <t>Технологические процессы ремонтного производства</t>
  </si>
  <si>
    <t>41</t>
  </si>
  <si>
    <t>УП.03.01</t>
  </si>
  <si>
    <t>Учебная практика по системам технического обслуживания и ремонта сельскохозяйственных машин и механизмов</t>
  </si>
  <si>
    <t>42</t>
  </si>
  <si>
    <t>УП.03.02</t>
  </si>
  <si>
    <t>Учебная практика по технологическим процессам ремонтного производства</t>
  </si>
  <si>
    <t>43</t>
  </si>
  <si>
    <t>ПП.03.01</t>
  </si>
  <si>
    <t>Производственная практика по профилю специальности</t>
  </si>
  <si>
    <t>ПМ.04</t>
  </si>
  <si>
    <t>Управление работами машино- тракторного парка сельскохозяйственной организации</t>
  </si>
  <si>
    <t>44</t>
  </si>
  <si>
    <t>МДК.04.01</t>
  </si>
  <si>
    <t>3004</t>
  </si>
  <si>
    <t>Управление структурным подразделением организации</t>
  </si>
  <si>
    <t>45</t>
  </si>
  <si>
    <t>УП.04.01</t>
  </si>
  <si>
    <t>Учебная практика по управлению структурным подразделением организации</t>
  </si>
  <si>
    <t>46</t>
  </si>
  <si>
    <t>ПП.04.01</t>
  </si>
  <si>
    <t>ПМ.05</t>
  </si>
  <si>
    <t>Выполнение работ по одной или нескольким профессиям рабочих, должностям служащих</t>
  </si>
  <si>
    <t>47</t>
  </si>
  <si>
    <t>МДК.05.01</t>
  </si>
  <si>
    <t>3005</t>
  </si>
  <si>
    <t>Выполнение работ по рабочей профессии "Тракторист-машинист"</t>
  </si>
  <si>
    <t>48</t>
  </si>
  <si>
    <t>УП.05.01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</si>
  <si>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</si>
  <si>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</si>
  <si>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</si>
  <si>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</si>
  <si>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</si>
  <si>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</si>
  <si>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</si>
  <si>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</si>
  <si>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</si>
  <si>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</si>
  <si>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</si>
  <si>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</si>
  <si>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</si>
  <si>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</si>
  <si>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</si>
  <si>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</si>
  <si>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</si>
  <si>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</si>
  <si>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</si>
  <si>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</si>
  <si>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</si>
  <si>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</si>
  <si>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</si>
  <si>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</si>
  <si>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</si>
  <si>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</si>
  <si>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</si>
  <si>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</si>
  <si>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</si>
  <si>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</si>
  <si>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</si>
  <si>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</si>
  <si>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</si>
  <si>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</si>
  <si>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</si>
  <si>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</si>
  <si>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23  нед</t>
  </si>
  <si>
    <t>13  нед</t>
  </si>
  <si>
    <t>20  нед</t>
  </si>
  <si>
    <t>11  нед</t>
  </si>
  <si>
    <t>12 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</si>
  <si>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</si>
  <si>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</si>
  <si>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</si>
  <si>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</si>
  <si>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</si>
  <si>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</si>
  <si>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49</t>
  </si>
  <si>
    <t>50</t>
  </si>
  <si>
    <t>51</t>
  </si>
  <si>
    <t>52</t>
  </si>
  <si>
    <t>53</t>
  </si>
  <si>
    <t>54</t>
  </si>
  <si>
    <t>55</t>
  </si>
  <si>
    <t>60</t>
  </si>
  <si>
    <t>62</t>
  </si>
  <si>
    <t>67</t>
  </si>
  <si>
    <t>69</t>
  </si>
  <si>
    <t>74</t>
  </si>
  <si>
    <t>час/нед</t>
  </si>
  <si>
    <t>False</t>
  </si>
  <si>
    <t>О</t>
  </si>
  <si>
    <t>ОБЩЕОБРАЗОВАТЕЛЬНЫЙ ЦИКЛ</t>
  </si>
  <si>
    <t>ОДБ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</si>
  <si>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</si>
  <si>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</si>
  <si>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</si>
  <si>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</si>
  <si>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</si>
  <si>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</si>
  <si>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</si>
  <si>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</si>
  <si>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</si>
  <si>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</si>
  <si>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</si>
  <si>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</si>
  <si>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</si>
  <si>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</si>
  <si>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</si>
  <si>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</si>
  <si>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</si>
  <si>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</t>
  </si>
  <si>
    <t>Профильные дисциплины</t>
  </si>
  <si>
    <t>ОДП.01</t>
  </si>
  <si>
    <t>информатика и ИКТ</t>
  </si>
  <si>
    <t>ОДП.02</t>
  </si>
  <si>
    <t>ОДП.03</t>
  </si>
  <si>
    <t>физика</t>
  </si>
  <si>
    <t>ПП</t>
  </si>
  <si>
    <t>ПРОФЕССИОНАЛЬНАЯ ПОДГОТОВКА</t>
  </si>
  <si>
    <t>П</t>
  </si>
  <si>
    <t>Профессиональный цикл</t>
  </si>
  <si>
    <t>РП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</si>
  <si>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</si>
  <si>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</si>
  <si>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</si>
  <si>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</si>
  <si>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</si>
  <si>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</si>
  <si>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</si>
  <si>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</si>
  <si>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</si>
  <si>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3 </t>
  </si>
  <si>
    <t xml:space="preserve">5 </t>
  </si>
  <si>
    <t xml:space="preserve">11 </t>
  </si>
  <si>
    <t xml:space="preserve">2 </t>
  </si>
  <si>
    <t>Учебная практика</t>
  </si>
  <si>
    <t xml:space="preserve">21 </t>
  </si>
  <si>
    <t xml:space="preserve">6 </t>
  </si>
  <si>
    <t xml:space="preserve">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</si>
  <si>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</si>
  <si>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</si>
  <si>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</si>
  <si>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8 </t>
  </si>
  <si>
    <t>Преддипломная практика</t>
  </si>
  <si>
    <t xml:space="preserve">4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</si>
  <si>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</si>
  <si>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</si>
  <si>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</si>
  <si>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</si>
  <si>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</si>
  <si>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</si>
  <si>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</si>
  <si>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</si>
  <si>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</si>
  <si>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</si>
  <si>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</si>
  <si>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</si>
  <si>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</si>
  <si>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</si>
  <si>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</si>
  <si>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</si>
  <si>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</si>
  <si>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</si>
  <si>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</si>
  <si>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</si>
  <si>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</si>
  <si>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</si>
  <si>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</si>
  <si>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</si>
  <si>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</si>
  <si>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</si>
  <si>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</si>
  <si>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</si>
  <si>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</si>
  <si>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</si>
  <si>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</si>
  <si>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</si>
  <si>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</si>
  <si>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</si>
  <si>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</si>
  <si>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</si>
  <si>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</si>
  <si>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</si>
  <si>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</si>
  <si>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</si>
  <si>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</si>
  <si>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</si>
  <si>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</si>
  <si>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</si>
  <si>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</si>
  <si>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</si>
  <si>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</si>
  <si>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</si>
  <si>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</si>
  <si>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</si>
  <si>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</si>
  <si>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</si>
  <si>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</si>
  <si>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</si>
  <si>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</si>
  <si>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</si>
  <si>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</si>
  <si>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</si>
  <si>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</si>
  <si>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</si>
  <si>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</si>
  <si>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</si>
  <si>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</si>
  <si>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</si>
  <si>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</si>
  <si>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</si>
  <si>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</si>
  <si>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</si>
  <si>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</si>
  <si>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</si>
  <si>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</si>
  <si>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</si>
  <si>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</si>
  <si>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</si>
  <si>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</si>
  <si>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</si>
  <si>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</si>
  <si>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</si>
  <si>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</si>
  <si>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</si>
  <si>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</si>
  <si>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</si>
  <si>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</si>
  <si>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</si>
  <si>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</si>
  <si>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</si>
  <si>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</si>
  <si>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</si>
  <si>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</si>
  <si>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</si>
  <si>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</si>
  <si>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</si>
  <si>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>2109/1404</t>
  </si>
  <si>
    <t xml:space="preserve">16 </t>
  </si>
  <si>
    <t>864/576</t>
  </si>
  <si>
    <t xml:space="preserve">23 </t>
  </si>
  <si>
    <t>1245/828</t>
  </si>
  <si>
    <t xml:space="preserve">52 </t>
  </si>
  <si>
    <t xml:space="preserve">33 </t>
  </si>
  <si>
    <t>1782/1188</t>
  </si>
  <si>
    <t xml:space="preserve">13 </t>
  </si>
  <si>
    <t>702/468</t>
  </si>
  <si>
    <t xml:space="preserve">20 </t>
  </si>
  <si>
    <t>1080/720</t>
  </si>
  <si>
    <t xml:space="preserve">24 </t>
  </si>
  <si>
    <t>1296/864</t>
  </si>
  <si>
    <t>594/396</t>
  </si>
  <si>
    <t xml:space="preserve">10 </t>
  </si>
  <si>
    <t>1242/828</t>
  </si>
  <si>
    <t xml:space="preserve">12 </t>
  </si>
  <si>
    <t>648/432</t>
  </si>
  <si>
    <t xml:space="preserve">43 </t>
  </si>
  <si>
    <t xml:space="preserve">119 </t>
  </si>
  <si>
    <t>6429/4284</t>
  </si>
  <si>
    <t>2754/1836</t>
  </si>
  <si>
    <t>3675/2448</t>
  </si>
  <si>
    <t xml:space="preserve">7 </t>
  </si>
  <si>
    <t xml:space="preserve">34 </t>
  </si>
  <si>
    <t xml:space="preserve">199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</si>
  <si>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</si>
  <si>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</si>
  <si>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</si>
  <si>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</si>
  <si>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</si>
  <si>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35.02.07</t>
  </si>
  <si>
    <t>Механизация сельского хозяйства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</si>
  <si>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</si>
  <si>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</si>
  <si>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</si>
  <si>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</si>
  <si>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</si>
  <si>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</si>
  <si>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</si>
  <si>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</si>
  <si>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</si>
  <si>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</si>
  <si>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</si>
  <si>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</si>
  <si>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</si>
  <si>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</si>
  <si>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</si>
  <si>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</si>
  <si>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07.05.2014</t>
  </si>
  <si>
    <t xml:space="preserve">     № </t>
  </si>
  <si>
    <t>456</t>
  </si>
  <si>
    <t>Директор ГПОАУ ЯО Ростовский колледж отраслевых технологий</t>
  </si>
  <si>
    <t>Кудрявцева Т.Н.</t>
  </si>
  <si>
    <t>Назначение и общее устройство тракторов, автомобилей и сельскохозяйственных машин</t>
  </si>
  <si>
    <t xml:space="preserve">Информатика </t>
  </si>
  <si>
    <t>государственное профессиональное образовательное автономное учреждение  Ярославской области                                                              Ростовский колледж отраслевых технолгий</t>
  </si>
  <si>
    <t>техник - механик</t>
  </si>
  <si>
    <t>астрономия</t>
  </si>
  <si>
    <t>ОДП.04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</si>
</sst>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8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0"/>
    </font>
    <font>
      <sz val="9"/>
      <color indexed="8"/>
      <name val="Arial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b/>
      <sz val="10"/>
      <color indexed="8"/>
      <name val="Aria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i/>
      <sz val="15"/>
      <color indexed="8"/>
      <name val="Arial"/>
      <family val="0"/>
    </font>
    <font>
      <sz val="11"/>
      <color indexed="8"/>
      <name val="Arial"/>
      <family val="0"/>
    </font>
    <font>
      <b/>
      <sz val="26"/>
      <color indexed="8"/>
      <name val="Times New Roman"/>
      <family val="0"/>
    </font>
    <font>
      <i/>
      <sz val="9"/>
      <color indexed="8"/>
      <name val="Tahoma"/>
      <family val="0"/>
    </font>
    <font>
      <b/>
      <sz val="8"/>
      <color indexed="8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2"/>
    </font>
    <font>
      <b/>
      <sz val="7"/>
      <color indexed="8"/>
      <name val="Tahoma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33" borderId="0" xfId="55" applyFont="1" applyFill="1" applyBorder="1" applyAlignment="1" applyProtection="1">
      <alignment horizontal="left" wrapText="1"/>
      <protection locked="0"/>
    </xf>
    <xf numFmtId="0" fontId="2" fillId="0" borderId="0" xfId="55" applyFont="1" applyAlignment="1">
      <alignment horizontal="left" vertical="center" wrapText="1"/>
      <protection/>
    </xf>
    <xf numFmtId="0" fontId="2" fillId="34" borderId="0" xfId="55" applyFont="1" applyFill="1" applyBorder="1" applyAlignment="1" applyProtection="1">
      <alignment horizontal="left" vertical="center"/>
      <protection locked="0"/>
    </xf>
    <xf numFmtId="0" fontId="2" fillId="0" borderId="0" xfId="52">
      <alignment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 applyProtection="1">
      <alignment horizontal="left" vertical="center" wrapText="1"/>
      <protection locked="0"/>
    </xf>
    <xf numFmtId="0" fontId="2" fillId="34" borderId="10" xfId="52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left" vertical="center"/>
      <protection locked="0"/>
    </xf>
    <xf numFmtId="172" fontId="0" fillId="34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5" borderId="20" xfId="54" applyNumberFormat="1" applyFont="1" applyFill="1" applyBorder="1" applyAlignment="1" applyProtection="1">
      <alignment horizontal="left" vertical="center"/>
      <protection locked="0"/>
    </xf>
    <xf numFmtId="0" fontId="2" fillId="35" borderId="21" xfId="54" applyNumberFormat="1" applyFont="1" applyFill="1" applyBorder="1" applyAlignment="1" applyProtection="1">
      <alignment horizontal="left" vertical="center"/>
      <protection locked="0"/>
    </xf>
    <xf numFmtId="0" fontId="2" fillId="35" borderId="22" xfId="54" applyNumberFormat="1" applyFont="1" applyFill="1" applyBorder="1" applyAlignment="1" applyProtection="1">
      <alignment horizontal="left" vertical="center"/>
      <protection locked="0"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5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>
      <alignment horizontal="left" vertical="center" wrapText="1"/>
      <protection/>
    </xf>
    <xf numFmtId="0" fontId="2" fillId="34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4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20" fillId="0" borderId="24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4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23" fillId="0" borderId="24" xfId="0" applyNumberFormat="1" applyFont="1" applyFill="1" applyBorder="1" applyAlignment="1">
      <alignment horizontal="left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24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72" fontId="12" fillId="0" borderId="1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4" fillId="34" borderId="38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 applyProtection="1">
      <alignment horizontal="left" vertical="top"/>
      <protection locked="0"/>
    </xf>
    <xf numFmtId="0" fontId="17" fillId="34" borderId="0" xfId="0" applyFont="1" applyFill="1" applyBorder="1" applyAlignment="1" applyProtection="1">
      <alignment horizontal="right" vertical="center"/>
      <protection locked="0"/>
    </xf>
    <xf numFmtId="0" fontId="14" fillId="34" borderId="38" xfId="0" applyNumberFormat="1" applyFont="1" applyFill="1" applyBorder="1" applyAlignment="1" applyProtection="1">
      <alignment horizontal="center" vertical="center"/>
      <protection locked="0"/>
    </xf>
    <xf numFmtId="0" fontId="14" fillId="34" borderId="38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6" fillId="34" borderId="0" xfId="0" applyFont="1" applyFill="1" applyBorder="1" applyAlignment="1" applyProtection="1">
      <alignment horizontal="center" vertical="top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21" fillId="34" borderId="38" xfId="0" applyNumberFormat="1" applyFont="1" applyFill="1" applyBorder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 applyProtection="1">
      <alignment horizontal="center" vertical="center" wrapText="1"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0" fontId="14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 applyProtection="1">
      <alignment horizontal="center" vertical="top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19" fillId="0" borderId="39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Border="1" applyAlignment="1" applyProtection="1">
      <alignment horizontal="center" vertical="center" textRotation="90"/>
      <protection locked="0"/>
    </xf>
    <xf numFmtId="0" fontId="0" fillId="0" borderId="42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>
      <alignment horizontal="left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4" borderId="41" xfId="0" applyFont="1" applyFill="1" applyBorder="1" applyAlignment="1" applyProtection="1">
      <alignment horizontal="center" vertical="center" textRotation="90" wrapText="1"/>
      <protection locked="0"/>
    </xf>
    <xf numFmtId="0" fontId="12" fillId="34" borderId="42" xfId="0" applyFont="1" applyFill="1" applyBorder="1" applyAlignment="1" applyProtection="1">
      <alignment horizontal="center" vertical="center" textRotation="90" wrapText="1"/>
      <protection locked="0"/>
    </xf>
    <xf numFmtId="0" fontId="18" fillId="34" borderId="39" xfId="0" applyFont="1" applyFill="1" applyBorder="1" applyAlignment="1" applyProtection="1">
      <alignment horizontal="center" vertical="center" wrapText="1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 locked="0"/>
    </xf>
    <xf numFmtId="0" fontId="18" fillId="34" borderId="4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8" fillId="34" borderId="39" xfId="0" applyFont="1" applyFill="1" applyBorder="1" applyAlignment="1" applyProtection="1">
      <alignment horizontal="center" vertical="center" textRotation="1" wrapText="1"/>
      <protection locked="0"/>
    </xf>
    <xf numFmtId="0" fontId="18" fillId="34" borderId="30" xfId="0" applyFont="1" applyFill="1" applyBorder="1" applyAlignment="1" applyProtection="1">
      <alignment horizontal="center" vertical="center" textRotation="1" wrapText="1"/>
      <protection locked="0"/>
    </xf>
    <xf numFmtId="0" fontId="18" fillId="34" borderId="40" xfId="0" applyFont="1" applyFill="1" applyBorder="1" applyAlignment="1" applyProtection="1">
      <alignment horizontal="center" vertical="center" textRotation="1" wrapText="1"/>
      <protection locked="0"/>
    </xf>
    <xf numFmtId="0" fontId="12" fillId="34" borderId="10" xfId="0" applyFont="1" applyFill="1" applyBorder="1" applyAlignment="1" applyProtection="1">
      <alignment horizontal="center" vertical="center" textRotation="90"/>
      <protection locked="0"/>
    </xf>
    <xf numFmtId="0" fontId="12" fillId="34" borderId="45" xfId="0" applyFont="1" applyFill="1" applyBorder="1" applyAlignment="1" applyProtection="1">
      <alignment horizontal="center" vertical="center" textRotation="90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 applyProtection="1">
      <alignment horizontal="center" vertical="center"/>
      <protection locked="0"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2" fillId="33" borderId="0" xfId="55" applyFont="1" applyFill="1" applyBorder="1" applyAlignment="1" applyProtection="1">
      <alignment horizontal="left" wrapText="1"/>
      <protection locked="0"/>
    </xf>
    <xf numFmtId="0" fontId="3" fillId="0" borderId="0" xfId="55" applyFont="1" applyAlignment="1" applyProtection="1">
      <alignment horizontal="left"/>
      <protection locked="0"/>
    </xf>
    <xf numFmtId="0" fontId="3" fillId="34" borderId="0" xfId="55" applyFont="1" applyFill="1" applyBorder="1" applyAlignment="1" applyProtection="1">
      <alignment horizontal="left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Audit" xfId="52"/>
    <cellStyle name="Обычный_sheetCmptList" xfId="53"/>
    <cellStyle name="Обычный_sheetComplexC" xfId="54"/>
    <cellStyle name="Обычный_sheetExplain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33"/>
  <sheetViews>
    <sheetView showGridLines="0" zoomScalePageLayoutView="0" workbookViewId="0" topLeftCell="A1">
      <selection activeCell="AX26" sqref="AX26"/>
    </sheetView>
  </sheetViews>
  <sheetFormatPr defaultColWidth="14.66015625" defaultRowHeight="13.5" customHeight="1"/>
  <cols>
    <col min="1" max="1" width="6.5" style="0" customWidth="1"/>
    <col min="2" max="53" width="3.33203125" style="0" customWidth="1"/>
  </cols>
  <sheetData>
    <row r="1" spans="1:53" ht="33.75" customHeight="1">
      <c r="A1" s="140" t="s">
        <v>407</v>
      </c>
      <c r="B1" s="140"/>
      <c r="C1" s="140"/>
      <c r="D1" s="140"/>
      <c r="E1" s="140"/>
      <c r="F1" s="140"/>
      <c r="G1" s="140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12"/>
      <c r="AU1" s="12"/>
      <c r="AV1" s="61"/>
      <c r="AW1" s="12"/>
      <c r="AX1" s="12"/>
      <c r="AY1" s="61"/>
      <c r="AZ1" s="12"/>
      <c r="BA1" s="12"/>
    </row>
    <row r="2" spans="1:53" ht="15" customHeight="1">
      <c r="A2" s="141" t="s">
        <v>433</v>
      </c>
      <c r="B2" s="141"/>
      <c r="C2" s="141"/>
      <c r="D2" s="141"/>
      <c r="E2" s="141"/>
      <c r="F2" s="141"/>
      <c r="G2" s="14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12"/>
      <c r="AU2" s="12"/>
      <c r="AV2" s="61"/>
      <c r="AW2" s="12"/>
      <c r="AX2" s="12"/>
      <c r="AY2" s="61"/>
      <c r="AZ2" s="12"/>
      <c r="BA2" s="12"/>
    </row>
    <row r="3" spans="1:53" ht="30" customHeight="1">
      <c r="A3" s="141"/>
      <c r="B3" s="141"/>
      <c r="C3" s="141"/>
      <c r="D3" s="141"/>
      <c r="E3" s="141"/>
      <c r="F3" s="141"/>
      <c r="G3" s="14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12"/>
      <c r="AU3" s="12"/>
      <c r="AV3" s="61"/>
      <c r="AW3" s="12"/>
      <c r="AX3" s="12"/>
      <c r="AY3" s="61"/>
      <c r="AZ3" s="12"/>
      <c r="BA3" s="12"/>
    </row>
    <row r="4" spans="1:53" ht="15" customHeight="1">
      <c r="A4" s="142" t="s">
        <v>434</v>
      </c>
      <c r="B4" s="134"/>
      <c r="C4" s="134"/>
      <c r="D4" s="134"/>
      <c r="E4" s="134"/>
      <c r="F4" s="134"/>
      <c r="G4" s="134"/>
      <c r="H4" s="143" t="s">
        <v>408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</row>
    <row r="5" spans="1:53" ht="15" customHeight="1">
      <c r="A5" s="134"/>
      <c r="B5" s="134"/>
      <c r="C5" s="134"/>
      <c r="D5" s="134"/>
      <c r="E5" s="134"/>
      <c r="F5" s="134"/>
      <c r="G5" s="13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</row>
    <row r="6" spans="1:53" ht="11.25" customHeight="1">
      <c r="A6" s="144"/>
      <c r="B6" s="144"/>
      <c r="C6" s="144"/>
      <c r="D6" s="144"/>
      <c r="E6" s="144"/>
      <c r="F6" s="144"/>
      <c r="G6" s="144"/>
      <c r="H6" s="145" t="s">
        <v>409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</row>
    <row r="7" spans="1:53" ht="11.25" customHeight="1">
      <c r="A7" s="144"/>
      <c r="B7" s="144"/>
      <c r="C7" s="144"/>
      <c r="D7" s="144"/>
      <c r="E7" s="144"/>
      <c r="F7" s="144"/>
      <c r="G7" s="144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</row>
    <row r="8" spans="1:53" ht="12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12"/>
      <c r="AU8" s="12"/>
      <c r="AV8" s="61"/>
      <c r="AW8" s="12"/>
      <c r="AX8" s="12"/>
      <c r="AY8" s="61"/>
      <c r="AZ8" s="12"/>
      <c r="BA8" s="12"/>
    </row>
    <row r="9" spans="1:53" ht="12" customHeight="1">
      <c r="A9" s="134"/>
      <c r="B9" s="134"/>
      <c r="C9" s="134"/>
      <c r="D9" s="134"/>
      <c r="E9" s="134"/>
      <c r="F9" s="134"/>
      <c r="G9" s="134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12"/>
      <c r="AU9" s="12"/>
      <c r="AV9" s="61"/>
      <c r="AW9" s="12"/>
      <c r="AX9" s="12"/>
      <c r="AY9" s="61"/>
      <c r="AZ9" s="12"/>
      <c r="BA9" s="12"/>
    </row>
    <row r="10" spans="1:53" ht="12" customHeight="1">
      <c r="A10" s="134"/>
      <c r="B10" s="134"/>
      <c r="C10" s="134"/>
      <c r="D10" s="134"/>
      <c r="E10" s="134"/>
      <c r="F10" s="134"/>
      <c r="G10" s="134"/>
      <c r="H10" s="135" t="s">
        <v>437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1:53" ht="12" customHeight="1">
      <c r="A11" s="61"/>
      <c r="B11" s="61"/>
      <c r="C11" s="61"/>
      <c r="D11" s="61"/>
      <c r="E11" s="61"/>
      <c r="F11" s="61"/>
      <c r="G11" s="61"/>
      <c r="H11" s="135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</row>
    <row r="12" spans="1:53" ht="12" customHeight="1">
      <c r="A12" s="61"/>
      <c r="B12" s="61"/>
      <c r="C12" s="61"/>
      <c r="D12" s="61"/>
      <c r="E12" s="61"/>
      <c r="F12" s="61"/>
      <c r="G12" s="61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</row>
    <row r="13" spans="1:53" ht="15.75" customHeight="1">
      <c r="A13" s="61"/>
      <c r="B13" s="61"/>
      <c r="C13" s="61"/>
      <c r="D13" s="61"/>
      <c r="E13" s="61"/>
      <c r="F13" s="61"/>
      <c r="G13" s="61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1:53" ht="13.5" customHeight="1">
      <c r="A14" s="61"/>
      <c r="B14" s="61"/>
      <c r="C14" s="61"/>
      <c r="D14" s="61"/>
      <c r="E14" s="61"/>
      <c r="F14" s="61"/>
      <c r="G14" s="61"/>
      <c r="H14" s="137" t="s">
        <v>410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13.5" customHeight="1">
      <c r="A15" s="61"/>
      <c r="B15" s="61"/>
      <c r="C15" s="61"/>
      <c r="D15" s="61"/>
      <c r="E15" s="61"/>
      <c r="F15" s="61"/>
      <c r="G15" s="61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9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12"/>
      <c r="AU16" s="12"/>
      <c r="AV16" s="61"/>
      <c r="AW16" s="12"/>
      <c r="AX16" s="12"/>
      <c r="AY16" s="61"/>
      <c r="AZ16" s="12"/>
      <c r="BA16" s="12"/>
    </row>
    <row r="17" spans="1:53" ht="9.75" customHeight="1">
      <c r="A17" s="61"/>
      <c r="B17" s="61"/>
      <c r="C17" s="61"/>
      <c r="D17" s="61"/>
      <c r="E17" s="61"/>
      <c r="F17" s="61"/>
      <c r="G17" s="61"/>
      <c r="H17" s="138" t="s">
        <v>411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</row>
    <row r="18" spans="1:53" ht="8.25" customHeight="1">
      <c r="A18" s="61"/>
      <c r="B18" s="61"/>
      <c r="C18" s="61"/>
      <c r="D18" s="61"/>
      <c r="E18" s="61"/>
      <c r="F18" s="61"/>
      <c r="G18" s="61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</row>
    <row r="19" spans="1:53" ht="18" customHeight="1">
      <c r="A19" s="61"/>
      <c r="B19" s="61"/>
      <c r="C19" s="61"/>
      <c r="D19" s="61"/>
      <c r="E19" s="61"/>
      <c r="F19" s="61"/>
      <c r="G19" s="61"/>
      <c r="H19" s="133" t="s">
        <v>412</v>
      </c>
      <c r="I19" s="133"/>
      <c r="J19" s="133"/>
      <c r="K19" s="133"/>
      <c r="L19" s="133"/>
      <c r="M19" s="61"/>
      <c r="N19" s="139" t="s">
        <v>413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</row>
    <row r="20" spans="1:53" ht="18.75" customHeight="1">
      <c r="A20" s="61"/>
      <c r="B20" s="61"/>
      <c r="C20" s="61"/>
      <c r="D20" s="61"/>
      <c r="E20" s="61"/>
      <c r="F20" s="61"/>
      <c r="G20" s="61"/>
      <c r="H20" s="130" t="s">
        <v>414</v>
      </c>
      <c r="I20" s="130"/>
      <c r="J20" s="130"/>
      <c r="K20" s="130"/>
      <c r="L20" s="130"/>
      <c r="M20" s="130"/>
      <c r="N20" s="130" t="s">
        <v>415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</row>
    <row r="21" spans="1:53" ht="18" customHeight="1">
      <c r="A21" s="61"/>
      <c r="B21" s="61"/>
      <c r="C21" s="61"/>
      <c r="D21" s="61"/>
      <c r="E21" s="61"/>
      <c r="F21" s="61"/>
      <c r="G21" s="61"/>
      <c r="H21" s="128" t="s">
        <v>416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61"/>
      <c r="W21" s="62"/>
      <c r="X21" s="128" t="s">
        <v>417</v>
      </c>
      <c r="Y21" s="128"/>
      <c r="Z21" s="128"/>
      <c r="AA21" s="128"/>
      <c r="AB21" s="133" t="s">
        <v>418</v>
      </c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</row>
    <row r="22" spans="1:53" ht="13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61"/>
      <c r="AT22" s="12"/>
      <c r="AU22" s="12"/>
      <c r="AV22" s="61"/>
      <c r="AW22" s="12"/>
      <c r="AX22" s="12"/>
      <c r="AY22" s="61"/>
      <c r="AZ22" s="12"/>
      <c r="BA22" s="12"/>
    </row>
    <row r="23" spans="1:53" ht="19.5" customHeight="1">
      <c r="A23" s="61"/>
      <c r="B23" s="61"/>
      <c r="C23" s="61"/>
      <c r="D23" s="61"/>
      <c r="E23" s="61"/>
      <c r="F23" s="61"/>
      <c r="G23" s="61"/>
      <c r="H23" s="128" t="s">
        <v>419</v>
      </c>
      <c r="I23" s="128"/>
      <c r="J23" s="128"/>
      <c r="K23" s="128"/>
      <c r="L23" s="128"/>
      <c r="M23" s="128"/>
      <c r="N23" s="129" t="s">
        <v>438</v>
      </c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</row>
    <row r="24" spans="1:53" ht="12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12"/>
      <c r="AU24" s="12"/>
      <c r="AV24" s="61"/>
      <c r="AW24" s="12"/>
      <c r="AX24" s="12"/>
      <c r="AY24" s="61"/>
      <c r="AZ24" s="12"/>
      <c r="BA24" s="12"/>
    </row>
    <row r="25" spans="1:53" ht="18.75" customHeight="1">
      <c r="A25" s="61"/>
      <c r="B25" s="61"/>
      <c r="C25" s="61"/>
      <c r="D25" s="61"/>
      <c r="E25" s="61"/>
      <c r="F25" s="61"/>
      <c r="G25" s="61"/>
      <c r="H25" s="128" t="s">
        <v>420</v>
      </c>
      <c r="I25" s="128"/>
      <c r="J25" s="128"/>
      <c r="K25" s="128"/>
      <c r="L25" s="128"/>
      <c r="M25" s="128"/>
      <c r="N25" s="133" t="s">
        <v>421</v>
      </c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12"/>
      <c r="AU25" s="12"/>
      <c r="AV25" s="61"/>
      <c r="AW25" s="12"/>
      <c r="AX25" s="12"/>
      <c r="AY25" s="61"/>
      <c r="AZ25" s="12"/>
      <c r="BA25" s="12"/>
    </row>
    <row r="26" spans="1:53" ht="12.75" customHeight="1">
      <c r="A26" s="61"/>
      <c r="B26" s="61"/>
      <c r="C26" s="61"/>
      <c r="D26" s="61"/>
      <c r="E26" s="61"/>
      <c r="F26" s="61"/>
      <c r="G26" s="61"/>
      <c r="H26" s="62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  <c r="X26" s="62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2"/>
      <c r="AQ26" s="61"/>
      <c r="AR26" s="61"/>
      <c r="AS26" s="61"/>
      <c r="AT26" s="12"/>
      <c r="AU26" s="12"/>
      <c r="AV26" s="61"/>
      <c r="AW26" s="12"/>
      <c r="AX26" s="12"/>
      <c r="AY26" s="61"/>
      <c r="AZ26" s="12"/>
      <c r="BA26" s="12"/>
    </row>
    <row r="27" spans="1:53" ht="16.5" customHeight="1">
      <c r="A27" s="61"/>
      <c r="B27" s="61"/>
      <c r="C27" s="61"/>
      <c r="D27" s="61"/>
      <c r="E27" s="61"/>
      <c r="F27" s="61"/>
      <c r="G27" s="61"/>
      <c r="H27" s="128" t="s">
        <v>422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61"/>
      <c r="U27" s="133" t="s">
        <v>423</v>
      </c>
      <c r="V27" s="133"/>
      <c r="W27" s="133"/>
      <c r="X27" s="133"/>
      <c r="Y27" s="133"/>
      <c r="Z27" s="61"/>
      <c r="AA27" s="61"/>
      <c r="AB27" s="128" t="s">
        <v>424</v>
      </c>
      <c r="AC27" s="128"/>
      <c r="AD27" s="128"/>
      <c r="AE27" s="128"/>
      <c r="AF27" s="128"/>
      <c r="AG27" s="128"/>
      <c r="AH27" s="128"/>
      <c r="AI27" s="128"/>
      <c r="AJ27" s="128"/>
      <c r="AK27" s="128"/>
      <c r="AL27" s="133">
        <v>2018</v>
      </c>
      <c r="AM27" s="133"/>
      <c r="AN27" s="133"/>
      <c r="AO27" s="133"/>
      <c r="AP27" s="62"/>
      <c r="AQ27" s="61"/>
      <c r="AR27" s="61"/>
      <c r="AS27" s="61"/>
      <c r="AT27" s="12"/>
      <c r="AU27" s="12"/>
      <c r="AV27" s="61"/>
      <c r="AW27" s="12"/>
      <c r="AX27" s="12"/>
      <c r="AY27" s="61"/>
      <c r="AZ27" s="12"/>
      <c r="BA27" s="12"/>
    </row>
    <row r="28" spans="1:53" ht="11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12"/>
      <c r="AU28" s="12"/>
      <c r="AV28" s="61"/>
      <c r="AW28" s="12"/>
      <c r="AX28" s="12"/>
      <c r="AY28" s="61"/>
      <c r="AZ28" s="12"/>
      <c r="BA28" s="12"/>
    </row>
    <row r="29" spans="1:53" ht="17.25" customHeight="1">
      <c r="A29" s="61"/>
      <c r="B29" s="61"/>
      <c r="C29" s="61"/>
      <c r="D29" s="61"/>
      <c r="E29" s="61"/>
      <c r="F29" s="61"/>
      <c r="G29" s="61"/>
      <c r="H29" s="128" t="s">
        <v>425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 t="s">
        <v>426</v>
      </c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</row>
    <row r="30" spans="1:53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130" t="s">
        <v>427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</row>
    <row r="31" spans="1:53" ht="7.5" customHeight="1">
      <c r="A31" s="61"/>
      <c r="B31" s="61"/>
      <c r="C31" s="61"/>
      <c r="D31" s="61"/>
      <c r="E31" s="61"/>
      <c r="F31" s="61"/>
      <c r="G31" s="61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</row>
    <row r="32" spans="1:53" ht="18.75" customHeight="1">
      <c r="A32" s="61"/>
      <c r="B32" s="61"/>
      <c r="C32" s="61"/>
      <c r="D32" s="61"/>
      <c r="E32" s="61"/>
      <c r="F32" s="61"/>
      <c r="G32" s="61"/>
      <c r="H32" s="128" t="s">
        <v>428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31" t="s">
        <v>429</v>
      </c>
      <c r="T32" s="131"/>
      <c r="U32" s="132" t="s">
        <v>430</v>
      </c>
      <c r="V32" s="132"/>
      <c r="W32" s="132"/>
      <c r="X32" s="132"/>
      <c r="Y32" s="132"/>
      <c r="Z32" s="131" t="s">
        <v>431</v>
      </c>
      <c r="AA32" s="131"/>
      <c r="AB32" s="132" t="s">
        <v>432</v>
      </c>
      <c r="AC32" s="132"/>
      <c r="AD32" s="132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12"/>
      <c r="AU32" s="12"/>
      <c r="AV32" s="61"/>
      <c r="AW32" s="12"/>
      <c r="AX32" s="12"/>
      <c r="AY32" s="61"/>
      <c r="AZ32" s="12"/>
      <c r="BA32" s="12"/>
    </row>
    <row r="33" spans="1:53" ht="16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12"/>
      <c r="AU33" s="12"/>
      <c r="AV33" s="61"/>
      <c r="AW33" s="12"/>
      <c r="AX33" s="12"/>
      <c r="AY33" s="61"/>
      <c r="AZ33" s="12"/>
      <c r="BA33" s="12"/>
    </row>
  </sheetData>
  <sheetProtection/>
  <mergeCells count="34">
    <mergeCell ref="A1:G1"/>
    <mergeCell ref="A2:G3"/>
    <mergeCell ref="A4:G5"/>
    <mergeCell ref="H4:BA5"/>
    <mergeCell ref="A6:G7"/>
    <mergeCell ref="H6:BA7"/>
    <mergeCell ref="A9:G10"/>
    <mergeCell ref="H10:BA13"/>
    <mergeCell ref="H14:BA15"/>
    <mergeCell ref="H17:BA18"/>
    <mergeCell ref="H19:L19"/>
    <mergeCell ref="N19:BA19"/>
    <mergeCell ref="H20:M20"/>
    <mergeCell ref="N20:BA20"/>
    <mergeCell ref="H21:U21"/>
    <mergeCell ref="X21:AA21"/>
    <mergeCell ref="AB21:BA21"/>
    <mergeCell ref="H23:M23"/>
    <mergeCell ref="N23:BA23"/>
    <mergeCell ref="H25:M25"/>
    <mergeCell ref="N25:Y25"/>
    <mergeCell ref="H27:S27"/>
    <mergeCell ref="U27:Y27"/>
    <mergeCell ref="AB27:AK27"/>
    <mergeCell ref="AL27:AO27"/>
    <mergeCell ref="H29:AA29"/>
    <mergeCell ref="AB29:BA29"/>
    <mergeCell ref="AB30:BA31"/>
    <mergeCell ref="H31:AA31"/>
    <mergeCell ref="Z32:AA32"/>
    <mergeCell ref="AB32:AD32"/>
    <mergeCell ref="H32:R32"/>
    <mergeCell ref="S32:T32"/>
    <mergeCell ref="U32:Y3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5"/>
  <sheetViews>
    <sheetView showGridLines="0" zoomScalePageLayoutView="0" workbookViewId="0" topLeftCell="A1">
      <selection activeCell="BK33" sqref="BK33"/>
    </sheetView>
  </sheetViews>
  <sheetFormatPr defaultColWidth="14.66015625" defaultRowHeight="13.5" customHeight="1"/>
  <cols>
    <col min="1" max="1" width="6.5" style="0" customWidth="1"/>
    <col min="2" max="6" width="3.33203125" style="0" customWidth="1"/>
    <col min="7" max="7" width="2.83203125" style="0" customWidth="1"/>
    <col min="8" max="9" width="2.5" style="0" customWidth="1"/>
    <col min="10" max="10" width="3.83203125" style="0" customWidth="1"/>
    <col min="11" max="13" width="3.33203125" style="0" customWidth="1"/>
    <col min="14" max="14" width="2.5" style="0" customWidth="1"/>
    <col min="15" max="15" width="2.83203125" style="0" customWidth="1"/>
    <col min="16" max="17" width="2.66015625" style="0" customWidth="1"/>
    <col min="18" max="18" width="3.5" style="0" customWidth="1"/>
    <col min="19" max="19" width="3.33203125" style="0" customWidth="1"/>
    <col min="20" max="20" width="2.33203125" style="0" customWidth="1"/>
    <col min="21" max="21" width="2.66015625" style="0" customWidth="1"/>
    <col min="22" max="22" width="2.33203125" style="0" customWidth="1"/>
    <col min="23" max="23" width="3.33203125" style="0" customWidth="1"/>
    <col min="24" max="25" width="2.66015625" style="0" customWidth="1"/>
    <col min="26" max="27" width="3.33203125" style="0" customWidth="1"/>
    <col min="28" max="28" width="2.5" style="0" customWidth="1"/>
    <col min="29" max="29" width="2.33203125" style="0" customWidth="1"/>
    <col min="30" max="30" width="2.66015625" style="0" customWidth="1"/>
    <col min="31" max="31" width="2.83203125" style="0" customWidth="1"/>
    <col min="32" max="32" width="3.33203125" style="0" customWidth="1"/>
    <col min="33" max="35" width="2.66015625" style="0" customWidth="1"/>
    <col min="36" max="36" width="3.33203125" style="0" customWidth="1"/>
    <col min="37" max="38" width="2.66015625" style="0" customWidth="1"/>
    <col min="39" max="39" width="2.5" style="0" customWidth="1"/>
    <col min="40" max="40" width="3.33203125" style="0" customWidth="1"/>
    <col min="41" max="42" width="2.83203125" style="0" customWidth="1"/>
    <col min="43" max="44" width="2.5" style="0" customWidth="1"/>
    <col min="45" max="45" width="3.16015625" style="0" customWidth="1"/>
    <col min="46" max="46" width="2.5" style="0" customWidth="1"/>
    <col min="47" max="47" width="2.83203125" style="0" customWidth="1"/>
    <col min="48" max="48" width="2.5" style="0" customWidth="1"/>
    <col min="49" max="49" width="2.33203125" style="0" customWidth="1"/>
    <col min="50" max="50" width="2.83203125" style="0" customWidth="1"/>
    <col min="51" max="51" width="2.66015625" style="0" customWidth="1"/>
    <col min="52" max="52" width="2.83203125" style="0" customWidth="1"/>
    <col min="53" max="53" width="2.5" style="0" customWidth="1"/>
    <col min="54" max="60" width="3.33203125" style="0" customWidth="1"/>
    <col min="61" max="61" width="1.171875" style="0" customWidth="1"/>
  </cols>
  <sheetData>
    <row r="1" spans="1:34" ht="7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17" ht="19.5" customHeight="1">
      <c r="A2" s="169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53" ht="11.25" customHeight="1">
      <c r="A3" s="159" t="s">
        <v>302</v>
      </c>
      <c r="B3" s="159" t="s">
        <v>303</v>
      </c>
      <c r="C3" s="159"/>
      <c r="D3" s="159"/>
      <c r="E3" s="159"/>
      <c r="F3" s="166" t="s">
        <v>304</v>
      </c>
      <c r="G3" s="159" t="s">
        <v>305</v>
      </c>
      <c r="H3" s="159"/>
      <c r="I3" s="159"/>
      <c r="J3" s="166" t="s">
        <v>306</v>
      </c>
      <c r="K3" s="159" t="s">
        <v>307</v>
      </c>
      <c r="L3" s="159"/>
      <c r="M3" s="159"/>
      <c r="N3" s="51"/>
      <c r="O3" s="159" t="s">
        <v>308</v>
      </c>
      <c r="P3" s="159"/>
      <c r="Q3" s="159"/>
      <c r="R3" s="159"/>
      <c r="S3" s="166" t="s">
        <v>309</v>
      </c>
      <c r="T3" s="159" t="s">
        <v>310</v>
      </c>
      <c r="U3" s="159"/>
      <c r="V3" s="159"/>
      <c r="W3" s="166" t="s">
        <v>311</v>
      </c>
      <c r="X3" s="159" t="s">
        <v>312</v>
      </c>
      <c r="Y3" s="159"/>
      <c r="Z3" s="159"/>
      <c r="AA3" s="166" t="s">
        <v>313</v>
      </c>
      <c r="AB3" s="159" t="s">
        <v>314</v>
      </c>
      <c r="AC3" s="159"/>
      <c r="AD3" s="159"/>
      <c r="AE3" s="159"/>
      <c r="AF3" s="166" t="s">
        <v>315</v>
      </c>
      <c r="AG3" s="159" t="s">
        <v>316</v>
      </c>
      <c r="AH3" s="159"/>
      <c r="AI3" s="159"/>
      <c r="AJ3" s="166" t="s">
        <v>317</v>
      </c>
      <c r="AK3" s="159" t="s">
        <v>318</v>
      </c>
      <c r="AL3" s="159"/>
      <c r="AM3" s="159"/>
      <c r="AN3" s="159"/>
      <c r="AO3" s="159" t="s">
        <v>319</v>
      </c>
      <c r="AP3" s="159"/>
      <c r="AQ3" s="159"/>
      <c r="AR3" s="159"/>
      <c r="AS3" s="166" t="s">
        <v>320</v>
      </c>
      <c r="AT3" s="159" t="s">
        <v>321</v>
      </c>
      <c r="AU3" s="159"/>
      <c r="AV3" s="159"/>
      <c r="AW3" s="166" t="s">
        <v>322</v>
      </c>
      <c r="AX3" s="159" t="s">
        <v>323</v>
      </c>
      <c r="AY3" s="159"/>
      <c r="AZ3" s="159"/>
      <c r="BA3" s="159"/>
    </row>
    <row r="4" spans="1:53" ht="60.75" customHeight="1">
      <c r="A4" s="159"/>
      <c r="B4" s="59" t="s">
        <v>324</v>
      </c>
      <c r="C4" s="59" t="s">
        <v>325</v>
      </c>
      <c r="D4" s="59" t="s">
        <v>326</v>
      </c>
      <c r="E4" s="59" t="s">
        <v>327</v>
      </c>
      <c r="F4" s="167"/>
      <c r="G4" s="59" t="s">
        <v>328</v>
      </c>
      <c r="H4" s="59" t="s">
        <v>329</v>
      </c>
      <c r="I4" s="59" t="s">
        <v>330</v>
      </c>
      <c r="J4" s="167"/>
      <c r="K4" s="59" t="s">
        <v>331</v>
      </c>
      <c r="L4" s="59" t="s">
        <v>332</v>
      </c>
      <c r="M4" s="59" t="s">
        <v>333</v>
      </c>
      <c r="N4" s="59" t="s">
        <v>334</v>
      </c>
      <c r="O4" s="59" t="s">
        <v>324</v>
      </c>
      <c r="P4" s="59" t="s">
        <v>325</v>
      </c>
      <c r="Q4" s="59" t="s">
        <v>326</v>
      </c>
      <c r="R4" s="59" t="s">
        <v>327</v>
      </c>
      <c r="S4" s="167"/>
      <c r="T4" s="59" t="s">
        <v>335</v>
      </c>
      <c r="U4" s="59" t="s">
        <v>336</v>
      </c>
      <c r="V4" s="59" t="s">
        <v>337</v>
      </c>
      <c r="W4" s="167"/>
      <c r="X4" s="59" t="s">
        <v>338</v>
      </c>
      <c r="Y4" s="59" t="s">
        <v>339</v>
      </c>
      <c r="Z4" s="59" t="s">
        <v>340</v>
      </c>
      <c r="AA4" s="167"/>
      <c r="AB4" s="59" t="s">
        <v>338</v>
      </c>
      <c r="AC4" s="59" t="s">
        <v>339</v>
      </c>
      <c r="AD4" s="59" t="s">
        <v>340</v>
      </c>
      <c r="AE4" s="59" t="s">
        <v>341</v>
      </c>
      <c r="AF4" s="167"/>
      <c r="AG4" s="59" t="s">
        <v>328</v>
      </c>
      <c r="AH4" s="59" t="s">
        <v>329</v>
      </c>
      <c r="AI4" s="59" t="s">
        <v>330</v>
      </c>
      <c r="AJ4" s="167"/>
      <c r="AK4" s="59" t="s">
        <v>342</v>
      </c>
      <c r="AL4" s="59" t="s">
        <v>343</v>
      </c>
      <c r="AM4" s="59" t="s">
        <v>344</v>
      </c>
      <c r="AN4" s="59" t="s">
        <v>345</v>
      </c>
      <c r="AO4" s="59" t="s">
        <v>324</v>
      </c>
      <c r="AP4" s="59" t="s">
        <v>325</v>
      </c>
      <c r="AQ4" s="59" t="s">
        <v>326</v>
      </c>
      <c r="AR4" s="59" t="s">
        <v>327</v>
      </c>
      <c r="AS4" s="167"/>
      <c r="AT4" s="59" t="s">
        <v>328</v>
      </c>
      <c r="AU4" s="59" t="s">
        <v>329</v>
      </c>
      <c r="AV4" s="59" t="s">
        <v>330</v>
      </c>
      <c r="AW4" s="167"/>
      <c r="AX4" s="59" t="s">
        <v>331</v>
      </c>
      <c r="AY4" s="59" t="s">
        <v>332</v>
      </c>
      <c r="AZ4" s="59" t="s">
        <v>333</v>
      </c>
      <c r="BA4" s="60" t="s">
        <v>346</v>
      </c>
    </row>
    <row r="5" spans="1:53" ht="9.75" customHeight="1">
      <c r="A5" s="159"/>
      <c r="B5" s="52" t="s">
        <v>10</v>
      </c>
      <c r="C5" s="52" t="s">
        <v>13</v>
      </c>
      <c r="D5" s="52" t="s">
        <v>18</v>
      </c>
      <c r="E5" s="52" t="s">
        <v>22</v>
      </c>
      <c r="F5" s="52" t="s">
        <v>25</v>
      </c>
      <c r="G5" s="52" t="s">
        <v>20</v>
      </c>
      <c r="H5" s="52" t="s">
        <v>8</v>
      </c>
      <c r="I5" s="52" t="s">
        <v>32</v>
      </c>
      <c r="J5" s="52" t="s">
        <v>37</v>
      </c>
      <c r="K5" s="52" t="s">
        <v>40</v>
      </c>
      <c r="L5" s="52" t="s">
        <v>43</v>
      </c>
      <c r="M5" s="52" t="s">
        <v>46</v>
      </c>
      <c r="N5" s="52" t="s">
        <v>49</v>
      </c>
      <c r="O5" s="52" t="s">
        <v>52</v>
      </c>
      <c r="P5" s="52" t="s">
        <v>55</v>
      </c>
      <c r="Q5" s="52" t="s">
        <v>58</v>
      </c>
      <c r="R5" s="52" t="s">
        <v>61</v>
      </c>
      <c r="S5" s="52" t="s">
        <v>64</v>
      </c>
      <c r="T5" s="52" t="s">
        <v>67</v>
      </c>
      <c r="U5" s="52" t="s">
        <v>70</v>
      </c>
      <c r="V5" s="52" t="s">
        <v>73</v>
      </c>
      <c r="W5" s="52" t="s">
        <v>76</v>
      </c>
      <c r="X5" s="52" t="s">
        <v>79</v>
      </c>
      <c r="Y5" s="52" t="s">
        <v>82</v>
      </c>
      <c r="Z5" s="52" t="s">
        <v>85</v>
      </c>
      <c r="AA5" s="52" t="s">
        <v>88</v>
      </c>
      <c r="AB5" s="52" t="s">
        <v>95</v>
      </c>
      <c r="AC5" s="52" t="s">
        <v>99</v>
      </c>
      <c r="AD5" s="52" t="s">
        <v>102</v>
      </c>
      <c r="AE5" s="52" t="s">
        <v>105</v>
      </c>
      <c r="AF5" s="52" t="s">
        <v>108</v>
      </c>
      <c r="AG5" s="52" t="s">
        <v>113</v>
      </c>
      <c r="AH5" s="52" t="s">
        <v>117</v>
      </c>
      <c r="AI5" s="52" t="s">
        <v>120</v>
      </c>
      <c r="AJ5" s="52" t="s">
        <v>123</v>
      </c>
      <c r="AK5" s="52" t="s">
        <v>126</v>
      </c>
      <c r="AL5" s="52" t="s">
        <v>129</v>
      </c>
      <c r="AM5" s="52" t="s">
        <v>132</v>
      </c>
      <c r="AN5" s="52" t="s">
        <v>137</v>
      </c>
      <c r="AO5" s="52" t="s">
        <v>141</v>
      </c>
      <c r="AP5" s="52" t="s">
        <v>144</v>
      </c>
      <c r="AQ5" s="52" t="s">
        <v>147</v>
      </c>
      <c r="AR5" s="52" t="s">
        <v>150</v>
      </c>
      <c r="AS5" s="52" t="s">
        <v>155</v>
      </c>
      <c r="AT5" s="52" t="s">
        <v>159</v>
      </c>
      <c r="AU5" s="52" t="s">
        <v>162</v>
      </c>
      <c r="AV5" s="52" t="s">
        <v>166</v>
      </c>
      <c r="AW5" s="52" t="s">
        <v>170</v>
      </c>
      <c r="AX5" s="52" t="s">
        <v>219</v>
      </c>
      <c r="AY5" s="52" t="s">
        <v>220</v>
      </c>
      <c r="AZ5" s="52" t="s">
        <v>221</v>
      </c>
      <c r="BA5" s="55" t="s">
        <v>222</v>
      </c>
    </row>
    <row r="6" spans="1:53" ht="2.25" customHeight="1">
      <c r="A6" s="52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</row>
    <row r="7" spans="1:55" ht="10.5" customHeight="1">
      <c r="A7" s="165" t="s">
        <v>347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 t="s">
        <v>348</v>
      </c>
      <c r="S7" s="162" t="s">
        <v>349</v>
      </c>
      <c r="T7" s="162" t="s">
        <v>349</v>
      </c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 t="s">
        <v>348</v>
      </c>
      <c r="AS7" s="162" t="s">
        <v>349</v>
      </c>
      <c r="AT7" s="162" t="s">
        <v>349</v>
      </c>
      <c r="AU7" s="162" t="s">
        <v>349</v>
      </c>
      <c r="AV7" s="162" t="s">
        <v>349</v>
      </c>
      <c r="AW7" s="162" t="s">
        <v>349</v>
      </c>
      <c r="AX7" s="162" t="s">
        <v>349</v>
      </c>
      <c r="AY7" s="162" t="s">
        <v>349</v>
      </c>
      <c r="AZ7" s="162" t="s">
        <v>349</v>
      </c>
      <c r="BA7" s="162" t="s">
        <v>349</v>
      </c>
      <c r="BB7" s="56"/>
      <c r="BC7" s="53"/>
    </row>
    <row r="8" spans="1:53" ht="10.5" customHeight="1">
      <c r="A8" s="165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</row>
    <row r="9" spans="1:53" ht="2.25" customHeight="1">
      <c r="A9" s="5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</row>
    <row r="10" spans="1:61" ht="10.5" customHeight="1">
      <c r="A10" s="165" t="s">
        <v>350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 t="s">
        <v>348</v>
      </c>
      <c r="P10" s="162" t="s">
        <v>6</v>
      </c>
      <c r="Q10" s="162" t="s">
        <v>6</v>
      </c>
      <c r="R10" s="162" t="s">
        <v>6</v>
      </c>
      <c r="S10" s="162" t="s">
        <v>349</v>
      </c>
      <c r="T10" s="162" t="s">
        <v>349</v>
      </c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 t="s">
        <v>348</v>
      </c>
      <c r="AP10" s="162" t="s">
        <v>6</v>
      </c>
      <c r="AQ10" s="162" t="s">
        <v>6</v>
      </c>
      <c r="AR10" s="162" t="s">
        <v>6</v>
      </c>
      <c r="AS10" s="162" t="s">
        <v>349</v>
      </c>
      <c r="AT10" s="162" t="s">
        <v>349</v>
      </c>
      <c r="AU10" s="162" t="s">
        <v>349</v>
      </c>
      <c r="AV10" s="162" t="s">
        <v>349</v>
      </c>
      <c r="AW10" s="162" t="s">
        <v>349</v>
      </c>
      <c r="AX10" s="162" t="s">
        <v>349</v>
      </c>
      <c r="AY10" s="162" t="s">
        <v>349</v>
      </c>
      <c r="AZ10" s="162" t="s">
        <v>349</v>
      </c>
      <c r="BA10" s="162" t="s">
        <v>349</v>
      </c>
      <c r="BB10" s="56"/>
      <c r="BC10" s="53"/>
      <c r="BD10" s="56"/>
      <c r="BE10" s="56"/>
      <c r="BF10" s="53"/>
      <c r="BG10" s="56"/>
      <c r="BH10" s="56"/>
      <c r="BI10" s="53"/>
    </row>
    <row r="11" spans="1:61" ht="10.5" customHeight="1">
      <c r="A11" s="165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56"/>
      <c r="BC11" s="53"/>
      <c r="BD11" s="56"/>
      <c r="BE11" s="56"/>
      <c r="BF11" s="53"/>
      <c r="BG11" s="56"/>
      <c r="BH11" s="56"/>
      <c r="BI11" s="53"/>
    </row>
    <row r="12" spans="1:61" ht="2.25" customHeight="1">
      <c r="A12" s="5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56"/>
      <c r="BC12" s="53"/>
      <c r="BD12" s="56"/>
      <c r="BE12" s="56"/>
      <c r="BF12" s="53"/>
      <c r="BG12" s="56"/>
      <c r="BH12" s="56"/>
      <c r="BI12" s="53"/>
    </row>
    <row r="13" spans="1:61" ht="10.5" customHeight="1">
      <c r="A13" s="165" t="s">
        <v>351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 t="s">
        <v>348</v>
      </c>
      <c r="N13" s="162" t="s">
        <v>6</v>
      </c>
      <c r="O13" s="162" t="s">
        <v>6</v>
      </c>
      <c r="P13" s="162" t="s">
        <v>6</v>
      </c>
      <c r="Q13" s="162" t="s">
        <v>6</v>
      </c>
      <c r="R13" s="162" t="s">
        <v>6</v>
      </c>
      <c r="S13" s="162" t="s">
        <v>349</v>
      </c>
      <c r="T13" s="162" t="s">
        <v>349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 t="s">
        <v>348</v>
      </c>
      <c r="AI13" s="162" t="s">
        <v>6</v>
      </c>
      <c r="AJ13" s="162" t="s">
        <v>6</v>
      </c>
      <c r="AK13" s="162" t="s">
        <v>6</v>
      </c>
      <c r="AL13" s="162" t="s">
        <v>6</v>
      </c>
      <c r="AM13" s="162" t="s">
        <v>6</v>
      </c>
      <c r="AN13" s="162" t="s">
        <v>6</v>
      </c>
      <c r="AO13" s="162" t="s">
        <v>349</v>
      </c>
      <c r="AP13" s="162" t="s">
        <v>349</v>
      </c>
      <c r="AQ13" s="162" t="s">
        <v>349</v>
      </c>
      <c r="AR13" s="162" t="s">
        <v>349</v>
      </c>
      <c r="AS13" s="162" t="s">
        <v>349</v>
      </c>
      <c r="AT13" s="162" t="s">
        <v>349</v>
      </c>
      <c r="AU13" s="162" t="s">
        <v>349</v>
      </c>
      <c r="AV13" s="162" t="s">
        <v>349</v>
      </c>
      <c r="AW13" s="162" t="s">
        <v>32</v>
      </c>
      <c r="AX13" s="162" t="s">
        <v>32</v>
      </c>
      <c r="AY13" s="162" t="s">
        <v>32</v>
      </c>
      <c r="AZ13" s="162" t="s">
        <v>32</v>
      </c>
      <c r="BA13" s="162" t="s">
        <v>32</v>
      </c>
      <c r="BB13" s="56"/>
      <c r="BC13" s="53"/>
      <c r="BD13" s="56"/>
      <c r="BE13" s="56"/>
      <c r="BF13" s="53"/>
      <c r="BG13" s="56"/>
      <c r="BH13" s="56"/>
      <c r="BI13" s="53"/>
    </row>
    <row r="14" spans="1:61" ht="10.5" customHeight="1">
      <c r="A14" s="165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56"/>
      <c r="BC14" s="53"/>
      <c r="BD14" s="56"/>
      <c r="BE14" s="56"/>
      <c r="BF14" s="53"/>
      <c r="BG14" s="56"/>
      <c r="BH14" s="56"/>
      <c r="BI14" s="53"/>
    </row>
    <row r="15" spans="1:61" ht="2.25" customHeight="1">
      <c r="A15" s="5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56"/>
      <c r="BC15" s="53"/>
      <c r="BD15" s="56"/>
      <c r="BE15" s="56"/>
      <c r="BF15" s="53"/>
      <c r="BG15" s="56"/>
      <c r="BH15" s="56"/>
      <c r="BI15" s="53"/>
    </row>
    <row r="16" spans="1:61" ht="10.5" customHeight="1">
      <c r="A16" s="165" t="s">
        <v>352</v>
      </c>
      <c r="B16" s="162" t="s">
        <v>32</v>
      </c>
      <c r="C16" s="162" t="s">
        <v>32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 t="s">
        <v>348</v>
      </c>
      <c r="P16" s="162" t="s">
        <v>6</v>
      </c>
      <c r="Q16" s="162" t="s">
        <v>6</v>
      </c>
      <c r="R16" s="162" t="s">
        <v>6</v>
      </c>
      <c r="S16" s="162" t="s">
        <v>349</v>
      </c>
      <c r="T16" s="162" t="s">
        <v>349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 t="s">
        <v>6</v>
      </c>
      <c r="AH16" s="162" t="s">
        <v>32</v>
      </c>
      <c r="AI16" s="162" t="s">
        <v>353</v>
      </c>
      <c r="AJ16" s="162" t="s">
        <v>353</v>
      </c>
      <c r="AK16" s="162" t="s">
        <v>353</v>
      </c>
      <c r="AL16" s="162" t="s">
        <v>353</v>
      </c>
      <c r="AM16" s="164" t="s">
        <v>354</v>
      </c>
      <c r="AN16" s="164" t="s">
        <v>354</v>
      </c>
      <c r="AO16" s="164" t="s">
        <v>354</v>
      </c>
      <c r="AP16" s="164" t="s">
        <v>354</v>
      </c>
      <c r="AQ16" s="162" t="s">
        <v>351</v>
      </c>
      <c r="AR16" s="162" t="s">
        <v>351</v>
      </c>
      <c r="AS16" s="162" t="s">
        <v>174</v>
      </c>
      <c r="AT16" s="162" t="s">
        <v>174</v>
      </c>
      <c r="AU16" s="162" t="s">
        <v>174</v>
      </c>
      <c r="AV16" s="162" t="s">
        <v>174</v>
      </c>
      <c r="AW16" s="162" t="s">
        <v>174</v>
      </c>
      <c r="AX16" s="162" t="s">
        <v>174</v>
      </c>
      <c r="AY16" s="162" t="s">
        <v>174</v>
      </c>
      <c r="AZ16" s="162" t="s">
        <v>174</v>
      </c>
      <c r="BA16" s="162" t="s">
        <v>174</v>
      </c>
      <c r="BB16" s="56"/>
      <c r="BC16" s="53"/>
      <c r="BD16" s="56"/>
      <c r="BE16" s="56"/>
      <c r="BF16" s="53"/>
      <c r="BG16" s="56"/>
      <c r="BH16" s="56"/>
      <c r="BI16" s="53"/>
    </row>
    <row r="17" spans="1:61" ht="10.5" customHeight="1">
      <c r="A17" s="165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4"/>
      <c r="AN17" s="164"/>
      <c r="AO17" s="164"/>
      <c r="AP17" s="164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56"/>
      <c r="BC17" s="53"/>
      <c r="BD17" s="56"/>
      <c r="BE17" s="56"/>
      <c r="BF17" s="53"/>
      <c r="BG17" s="56"/>
      <c r="BH17" s="56"/>
      <c r="BI17" s="53"/>
    </row>
    <row r="18" spans="1:61" ht="2.25" customHeight="1">
      <c r="A18" s="5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56"/>
      <c r="BC18" s="53"/>
      <c r="BD18" s="56"/>
      <c r="BE18" s="56"/>
      <c r="BF18" s="53"/>
      <c r="BG18" s="56"/>
      <c r="BH18" s="56"/>
      <c r="BI18" s="53"/>
    </row>
    <row r="19" spans="1:61" ht="6" customHeight="1">
      <c r="A19" s="53"/>
      <c r="B19" s="53"/>
      <c r="BB19" s="56"/>
      <c r="BC19" s="53"/>
      <c r="BD19" s="56"/>
      <c r="BE19" s="56"/>
      <c r="BF19" s="53"/>
      <c r="BG19" s="56"/>
      <c r="BH19" s="56"/>
      <c r="BI19" s="53"/>
    </row>
    <row r="20" spans="1:61" ht="12.75" customHeight="1">
      <c r="A20" s="160" t="s">
        <v>355</v>
      </c>
      <c r="B20" s="160"/>
      <c r="C20" s="160"/>
      <c r="D20" s="160"/>
      <c r="E20" s="160"/>
      <c r="F20" s="160"/>
      <c r="G20" s="51"/>
      <c r="H20" s="157" t="s">
        <v>356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53"/>
      <c r="X20" s="53"/>
      <c r="Y20" s="51" t="s">
        <v>6</v>
      </c>
      <c r="Z20" s="161" t="s">
        <v>357</v>
      </c>
      <c r="AA20" s="161"/>
      <c r="AB20" s="161"/>
      <c r="AC20" s="161"/>
      <c r="AD20" s="161"/>
      <c r="AE20" s="161"/>
      <c r="AF20" s="161"/>
      <c r="AG20" s="53"/>
      <c r="AH20" s="53"/>
      <c r="AI20" s="53"/>
      <c r="AJ20" s="53"/>
      <c r="AK20" s="53"/>
      <c r="AL20" s="53"/>
      <c r="AM20" s="53"/>
      <c r="AN20" s="53"/>
      <c r="AO20" s="54"/>
      <c r="AP20" s="53"/>
      <c r="AQ20" s="53"/>
      <c r="AR20" s="57" t="s">
        <v>354</v>
      </c>
      <c r="AS20" s="161" t="s">
        <v>358</v>
      </c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</row>
    <row r="21" spans="1:61" ht="3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6"/>
      <c r="BB21" s="56"/>
      <c r="BC21" s="53"/>
      <c r="BD21" s="56"/>
      <c r="BE21" s="56"/>
      <c r="BF21" s="53"/>
      <c r="BG21" s="56"/>
      <c r="BH21" s="56"/>
      <c r="BI21" s="53"/>
    </row>
    <row r="22" spans="1:61" ht="12" customHeight="1">
      <c r="A22" s="53"/>
      <c r="B22" s="53"/>
      <c r="C22" s="53"/>
      <c r="D22" s="53"/>
      <c r="E22" s="53"/>
      <c r="F22" s="53"/>
      <c r="G22" s="51" t="s">
        <v>348</v>
      </c>
      <c r="H22" s="157" t="s">
        <v>359</v>
      </c>
      <c r="I22" s="157"/>
      <c r="J22" s="157"/>
      <c r="K22" s="157"/>
      <c r="L22" s="157"/>
      <c r="M22" s="157"/>
      <c r="N22" s="157"/>
      <c r="O22" s="157"/>
      <c r="P22" s="157"/>
      <c r="Q22" s="157"/>
      <c r="R22" s="53"/>
      <c r="S22" s="53"/>
      <c r="T22" s="53"/>
      <c r="U22" s="56"/>
      <c r="V22" s="53"/>
      <c r="W22" s="53"/>
      <c r="X22" s="53"/>
      <c r="Y22" s="51" t="s">
        <v>32</v>
      </c>
      <c r="Z22" s="157" t="s">
        <v>360</v>
      </c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53"/>
      <c r="AR22" s="51" t="s">
        <v>351</v>
      </c>
      <c r="AS22" s="161" t="s">
        <v>361</v>
      </c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56"/>
      <c r="BH22" s="56"/>
      <c r="BI22" s="53"/>
    </row>
    <row r="23" spans="1:61" ht="3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6"/>
      <c r="BB23" s="56"/>
      <c r="BC23" s="53"/>
      <c r="BD23" s="56"/>
      <c r="BE23" s="56"/>
      <c r="BF23" s="53"/>
      <c r="BG23" s="56"/>
      <c r="BH23" s="56"/>
      <c r="BI23" s="53"/>
    </row>
    <row r="24" spans="1:61" ht="12.75" customHeight="1">
      <c r="A24" s="53"/>
      <c r="B24" s="53"/>
      <c r="C24" s="53"/>
      <c r="D24" s="53"/>
      <c r="E24" s="53"/>
      <c r="F24" s="53"/>
      <c r="G24" s="51" t="s">
        <v>349</v>
      </c>
      <c r="H24" s="157" t="s">
        <v>362</v>
      </c>
      <c r="I24" s="157"/>
      <c r="J24" s="157"/>
      <c r="K24" s="157"/>
      <c r="L24" s="157"/>
      <c r="M24" s="157"/>
      <c r="N24" s="157"/>
      <c r="O24" s="157"/>
      <c r="P24" s="157"/>
      <c r="Q24" s="157"/>
      <c r="R24" s="53"/>
      <c r="S24" s="53"/>
      <c r="T24" s="53"/>
      <c r="U24" s="56"/>
      <c r="V24" s="53"/>
      <c r="W24" s="53"/>
      <c r="X24" s="53"/>
      <c r="Y24" s="51" t="s">
        <v>353</v>
      </c>
      <c r="Z24" s="157" t="s">
        <v>363</v>
      </c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53"/>
      <c r="AR24" s="51" t="s">
        <v>174</v>
      </c>
      <c r="AS24" s="157" t="s">
        <v>364</v>
      </c>
      <c r="AT24" s="157"/>
      <c r="AU24" s="157"/>
      <c r="AV24" s="157"/>
      <c r="AW24" s="157"/>
      <c r="AX24" s="157"/>
      <c r="AY24" s="157"/>
      <c r="AZ24" s="157"/>
      <c r="BA24" s="157"/>
      <c r="BB24" s="157"/>
      <c r="BC24" s="53"/>
      <c r="BD24" s="56"/>
      <c r="BE24" s="56"/>
      <c r="BF24" s="53"/>
      <c r="BG24" s="56"/>
      <c r="BH24" s="56"/>
      <c r="BI24" s="53"/>
    </row>
    <row r="25" spans="1:61" ht="12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6"/>
      <c r="BB25" s="56"/>
      <c r="BC25" s="53"/>
      <c r="BD25" s="56"/>
      <c r="BE25" s="56"/>
      <c r="BF25" s="53"/>
      <c r="BG25" s="56"/>
      <c r="BH25" s="56"/>
      <c r="BI25" s="53"/>
    </row>
    <row r="26" spans="1:61" ht="18" customHeight="1">
      <c r="A26" s="158" t="s">
        <v>365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56"/>
      <c r="BC26" s="53"/>
      <c r="BD26" s="56"/>
      <c r="BE26" s="56"/>
      <c r="BF26" s="53"/>
      <c r="BG26" s="56"/>
      <c r="BH26" s="56"/>
      <c r="BI26" s="53"/>
    </row>
    <row r="27" spans="1:61" ht="12.75" customHeight="1">
      <c r="A27" s="159" t="s">
        <v>302</v>
      </c>
      <c r="B27" s="156" t="s">
        <v>366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 t="s">
        <v>367</v>
      </c>
      <c r="U27" s="156"/>
      <c r="V27" s="156"/>
      <c r="W27" s="156"/>
      <c r="X27" s="156"/>
      <c r="Y27" s="156"/>
      <c r="Z27" s="156"/>
      <c r="AA27" s="156"/>
      <c r="AB27" s="156"/>
      <c r="AC27" s="156" t="s">
        <v>368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9" t="s">
        <v>369</v>
      </c>
      <c r="AY27" s="159"/>
      <c r="AZ27" s="159"/>
      <c r="BA27" s="159"/>
      <c r="BB27" s="159"/>
      <c r="BC27" s="159"/>
      <c r="BD27" s="156" t="s">
        <v>370</v>
      </c>
      <c r="BE27" s="156"/>
      <c r="BF27" s="156"/>
      <c r="BG27" s="156" t="s">
        <v>205</v>
      </c>
      <c r="BH27" s="156"/>
      <c r="BI27" s="156"/>
    </row>
    <row r="28" spans="1:61" ht="32.25" customHeight="1">
      <c r="A28" s="159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 t="s">
        <v>278</v>
      </c>
      <c r="AD28" s="156"/>
      <c r="AE28" s="156"/>
      <c r="AF28" s="156"/>
      <c r="AG28" s="156"/>
      <c r="AH28" s="156"/>
      <c r="AI28" s="156"/>
      <c r="AJ28" s="156" t="s">
        <v>371</v>
      </c>
      <c r="AK28" s="156"/>
      <c r="AL28" s="156"/>
      <c r="AM28" s="156"/>
      <c r="AN28" s="156"/>
      <c r="AO28" s="156"/>
      <c r="AP28" s="156"/>
      <c r="AQ28" s="156" t="s">
        <v>372</v>
      </c>
      <c r="AR28" s="156"/>
      <c r="AS28" s="156"/>
      <c r="AT28" s="156"/>
      <c r="AU28" s="156"/>
      <c r="AV28" s="156"/>
      <c r="AW28" s="156"/>
      <c r="AX28" s="156" t="s">
        <v>373</v>
      </c>
      <c r="AY28" s="156"/>
      <c r="AZ28" s="156"/>
      <c r="BA28" s="156" t="s">
        <v>374</v>
      </c>
      <c r="BB28" s="156"/>
      <c r="BC28" s="156"/>
      <c r="BD28" s="156"/>
      <c r="BE28" s="136"/>
      <c r="BF28" s="156"/>
      <c r="BG28" s="156"/>
      <c r="BH28" s="136"/>
      <c r="BI28" s="156"/>
    </row>
    <row r="29" spans="1:61" ht="12" customHeight="1">
      <c r="A29" s="159"/>
      <c r="B29" s="156" t="s">
        <v>205</v>
      </c>
      <c r="C29" s="156"/>
      <c r="D29" s="156"/>
      <c r="E29" s="156"/>
      <c r="F29" s="156"/>
      <c r="G29" s="156"/>
      <c r="H29" s="156" t="s">
        <v>375</v>
      </c>
      <c r="I29" s="156"/>
      <c r="J29" s="156"/>
      <c r="K29" s="156"/>
      <c r="L29" s="156"/>
      <c r="M29" s="156"/>
      <c r="N29" s="156" t="s">
        <v>376</v>
      </c>
      <c r="O29" s="156"/>
      <c r="P29" s="156"/>
      <c r="Q29" s="156"/>
      <c r="R29" s="156"/>
      <c r="S29" s="156"/>
      <c r="T29" s="156" t="s">
        <v>205</v>
      </c>
      <c r="U29" s="156"/>
      <c r="V29" s="156"/>
      <c r="W29" s="156" t="s">
        <v>375</v>
      </c>
      <c r="X29" s="156"/>
      <c r="Y29" s="156"/>
      <c r="Z29" s="156" t="s">
        <v>376</v>
      </c>
      <c r="AA29" s="156"/>
      <c r="AB29" s="156"/>
      <c r="AC29" s="156" t="s">
        <v>205</v>
      </c>
      <c r="AD29" s="156"/>
      <c r="AE29" s="156"/>
      <c r="AF29" s="156" t="s">
        <v>375</v>
      </c>
      <c r="AG29" s="156"/>
      <c r="AH29" s="156" t="s">
        <v>376</v>
      </c>
      <c r="AI29" s="156"/>
      <c r="AJ29" s="156" t="s">
        <v>205</v>
      </c>
      <c r="AK29" s="156"/>
      <c r="AL29" s="156"/>
      <c r="AM29" s="156" t="s">
        <v>375</v>
      </c>
      <c r="AN29" s="156"/>
      <c r="AO29" s="156" t="s">
        <v>376</v>
      </c>
      <c r="AP29" s="156"/>
      <c r="AQ29" s="156" t="s">
        <v>205</v>
      </c>
      <c r="AR29" s="156"/>
      <c r="AS29" s="156"/>
      <c r="AT29" s="156" t="s">
        <v>375</v>
      </c>
      <c r="AU29" s="156"/>
      <c r="AV29" s="156" t="s">
        <v>376</v>
      </c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</row>
    <row r="30" spans="1:61" ht="9.75" customHeight="1">
      <c r="A30" s="159"/>
      <c r="B30" s="155" t="s">
        <v>377</v>
      </c>
      <c r="C30" s="155"/>
      <c r="D30" s="155"/>
      <c r="E30" s="155" t="s">
        <v>378</v>
      </c>
      <c r="F30" s="155"/>
      <c r="G30" s="155"/>
      <c r="H30" s="155" t="s">
        <v>377</v>
      </c>
      <c r="I30" s="155"/>
      <c r="J30" s="155"/>
      <c r="K30" s="155" t="s">
        <v>378</v>
      </c>
      <c r="L30" s="155"/>
      <c r="M30" s="155"/>
      <c r="N30" s="155" t="s">
        <v>377</v>
      </c>
      <c r="O30" s="155"/>
      <c r="P30" s="155"/>
      <c r="Q30" s="155" t="s">
        <v>378</v>
      </c>
      <c r="R30" s="155"/>
      <c r="S30" s="155"/>
      <c r="T30" s="155" t="s">
        <v>377</v>
      </c>
      <c r="U30" s="155"/>
      <c r="V30" s="155"/>
      <c r="W30" s="155" t="s">
        <v>377</v>
      </c>
      <c r="X30" s="155"/>
      <c r="Y30" s="155"/>
      <c r="Z30" s="155" t="s">
        <v>377</v>
      </c>
      <c r="AA30" s="155"/>
      <c r="AB30" s="155"/>
      <c r="AC30" s="155" t="s">
        <v>377</v>
      </c>
      <c r="AD30" s="155"/>
      <c r="AE30" s="155"/>
      <c r="AF30" s="155" t="s">
        <v>377</v>
      </c>
      <c r="AG30" s="155"/>
      <c r="AH30" s="155" t="s">
        <v>377</v>
      </c>
      <c r="AI30" s="155"/>
      <c r="AJ30" s="155" t="s">
        <v>377</v>
      </c>
      <c r="AK30" s="155"/>
      <c r="AL30" s="155"/>
      <c r="AM30" s="155" t="s">
        <v>377</v>
      </c>
      <c r="AN30" s="155"/>
      <c r="AO30" s="155" t="s">
        <v>377</v>
      </c>
      <c r="AP30" s="155"/>
      <c r="AQ30" s="155" t="s">
        <v>377</v>
      </c>
      <c r="AR30" s="155"/>
      <c r="AS30" s="155"/>
      <c r="AT30" s="155" t="s">
        <v>377</v>
      </c>
      <c r="AU30" s="155"/>
      <c r="AV30" s="155" t="s">
        <v>377</v>
      </c>
      <c r="AW30" s="155"/>
      <c r="AX30" s="155" t="s">
        <v>377</v>
      </c>
      <c r="AY30" s="155"/>
      <c r="AZ30" s="155"/>
      <c r="BA30" s="155" t="s">
        <v>377</v>
      </c>
      <c r="BB30" s="155"/>
      <c r="BC30" s="155"/>
      <c r="BD30" s="155" t="s">
        <v>377</v>
      </c>
      <c r="BE30" s="155"/>
      <c r="BF30" s="155"/>
      <c r="BG30" s="155" t="s">
        <v>377</v>
      </c>
      <c r="BH30" s="155"/>
      <c r="BI30" s="155"/>
    </row>
    <row r="31" spans="1:61" ht="12" customHeight="1">
      <c r="A31" s="51" t="s">
        <v>347</v>
      </c>
      <c r="B31" s="146" t="s">
        <v>379</v>
      </c>
      <c r="C31" s="147"/>
      <c r="D31" s="148"/>
      <c r="E31" s="146" t="s">
        <v>380</v>
      </c>
      <c r="F31" s="147"/>
      <c r="G31" s="148"/>
      <c r="H31" s="146" t="s">
        <v>381</v>
      </c>
      <c r="I31" s="147"/>
      <c r="J31" s="148"/>
      <c r="K31" s="146" t="s">
        <v>382</v>
      </c>
      <c r="L31" s="147"/>
      <c r="M31" s="148"/>
      <c r="N31" s="146" t="s">
        <v>383</v>
      </c>
      <c r="O31" s="147"/>
      <c r="P31" s="148"/>
      <c r="Q31" s="146" t="s">
        <v>384</v>
      </c>
      <c r="R31" s="147"/>
      <c r="S31" s="148"/>
      <c r="T31" s="146" t="s">
        <v>277</v>
      </c>
      <c r="U31" s="147"/>
      <c r="V31" s="148"/>
      <c r="W31" s="146" t="s">
        <v>281</v>
      </c>
      <c r="X31" s="147"/>
      <c r="Y31" s="148"/>
      <c r="Z31" s="146" t="s">
        <v>281</v>
      </c>
      <c r="AA31" s="147"/>
      <c r="AB31" s="148"/>
      <c r="AC31" s="146"/>
      <c r="AD31" s="147"/>
      <c r="AE31" s="148"/>
      <c r="AF31" s="146"/>
      <c r="AG31" s="148"/>
      <c r="AH31" s="146"/>
      <c r="AI31" s="148"/>
      <c r="AJ31" s="146"/>
      <c r="AK31" s="147"/>
      <c r="AL31" s="148"/>
      <c r="AM31" s="146"/>
      <c r="AN31" s="148"/>
      <c r="AO31" s="146"/>
      <c r="AP31" s="148"/>
      <c r="AQ31" s="146"/>
      <c r="AR31" s="147"/>
      <c r="AS31" s="148"/>
      <c r="AT31" s="146"/>
      <c r="AU31" s="148"/>
      <c r="AV31" s="146"/>
      <c r="AW31" s="148"/>
      <c r="AX31" s="146"/>
      <c r="AY31" s="147"/>
      <c r="AZ31" s="148"/>
      <c r="BA31" s="146"/>
      <c r="BB31" s="147"/>
      <c r="BC31" s="148"/>
      <c r="BD31" s="146" t="s">
        <v>276</v>
      </c>
      <c r="BE31" s="147"/>
      <c r="BF31" s="148"/>
      <c r="BG31" s="146" t="s">
        <v>385</v>
      </c>
      <c r="BH31" s="147"/>
      <c r="BI31" s="148"/>
    </row>
    <row r="32" spans="1:61" ht="12" customHeight="1">
      <c r="A32" s="51" t="s">
        <v>350</v>
      </c>
      <c r="B32" s="146" t="s">
        <v>386</v>
      </c>
      <c r="C32" s="147"/>
      <c r="D32" s="148"/>
      <c r="E32" s="146" t="s">
        <v>387</v>
      </c>
      <c r="F32" s="147"/>
      <c r="G32" s="148"/>
      <c r="H32" s="146" t="s">
        <v>388</v>
      </c>
      <c r="I32" s="147"/>
      <c r="J32" s="148"/>
      <c r="K32" s="146" t="s">
        <v>389</v>
      </c>
      <c r="L32" s="147"/>
      <c r="M32" s="148"/>
      <c r="N32" s="146" t="s">
        <v>390</v>
      </c>
      <c r="O32" s="147"/>
      <c r="P32" s="148"/>
      <c r="Q32" s="146" t="s">
        <v>391</v>
      </c>
      <c r="R32" s="147"/>
      <c r="S32" s="148"/>
      <c r="T32" s="146" t="s">
        <v>277</v>
      </c>
      <c r="U32" s="147"/>
      <c r="V32" s="148"/>
      <c r="W32" s="146" t="s">
        <v>281</v>
      </c>
      <c r="X32" s="147"/>
      <c r="Y32" s="148"/>
      <c r="Z32" s="146" t="s">
        <v>281</v>
      </c>
      <c r="AA32" s="147"/>
      <c r="AB32" s="148"/>
      <c r="AC32" s="146" t="s">
        <v>280</v>
      </c>
      <c r="AD32" s="147"/>
      <c r="AE32" s="148"/>
      <c r="AF32" s="146" t="s">
        <v>274</v>
      </c>
      <c r="AG32" s="148"/>
      <c r="AH32" s="146" t="s">
        <v>274</v>
      </c>
      <c r="AI32" s="148"/>
      <c r="AJ32" s="146"/>
      <c r="AK32" s="147"/>
      <c r="AL32" s="148"/>
      <c r="AM32" s="146"/>
      <c r="AN32" s="148"/>
      <c r="AO32" s="146"/>
      <c r="AP32" s="148"/>
      <c r="AQ32" s="146"/>
      <c r="AR32" s="147"/>
      <c r="AS32" s="148"/>
      <c r="AT32" s="146"/>
      <c r="AU32" s="148"/>
      <c r="AV32" s="146"/>
      <c r="AW32" s="148"/>
      <c r="AX32" s="146"/>
      <c r="AY32" s="147"/>
      <c r="AZ32" s="148"/>
      <c r="BA32" s="146"/>
      <c r="BB32" s="147"/>
      <c r="BC32" s="148"/>
      <c r="BD32" s="146" t="s">
        <v>276</v>
      </c>
      <c r="BE32" s="147"/>
      <c r="BF32" s="148"/>
      <c r="BG32" s="146" t="s">
        <v>385</v>
      </c>
      <c r="BH32" s="147"/>
      <c r="BI32" s="148"/>
    </row>
    <row r="33" spans="1:61" ht="12" customHeight="1">
      <c r="A33" s="51" t="s">
        <v>351</v>
      </c>
      <c r="B33" s="146" t="s">
        <v>392</v>
      </c>
      <c r="C33" s="147"/>
      <c r="D33" s="148"/>
      <c r="E33" s="146" t="s">
        <v>393</v>
      </c>
      <c r="F33" s="147"/>
      <c r="G33" s="148"/>
      <c r="H33" s="146" t="s">
        <v>276</v>
      </c>
      <c r="I33" s="147"/>
      <c r="J33" s="148"/>
      <c r="K33" s="146" t="s">
        <v>394</v>
      </c>
      <c r="L33" s="147"/>
      <c r="M33" s="148"/>
      <c r="N33" s="146" t="s">
        <v>388</v>
      </c>
      <c r="O33" s="147"/>
      <c r="P33" s="148"/>
      <c r="Q33" s="146" t="s">
        <v>389</v>
      </c>
      <c r="R33" s="147"/>
      <c r="S33" s="148"/>
      <c r="T33" s="146" t="s">
        <v>277</v>
      </c>
      <c r="U33" s="147"/>
      <c r="V33" s="148"/>
      <c r="W33" s="146" t="s">
        <v>281</v>
      </c>
      <c r="X33" s="147"/>
      <c r="Y33" s="148"/>
      <c r="Z33" s="146" t="s">
        <v>281</v>
      </c>
      <c r="AA33" s="147"/>
      <c r="AB33" s="148"/>
      <c r="AC33" s="146" t="s">
        <v>276</v>
      </c>
      <c r="AD33" s="147"/>
      <c r="AE33" s="148"/>
      <c r="AF33" s="146" t="s">
        <v>275</v>
      </c>
      <c r="AG33" s="148"/>
      <c r="AH33" s="146" t="s">
        <v>280</v>
      </c>
      <c r="AI33" s="148"/>
      <c r="AJ33" s="146" t="s">
        <v>275</v>
      </c>
      <c r="AK33" s="147"/>
      <c r="AL33" s="148"/>
      <c r="AM33" s="146"/>
      <c r="AN33" s="148"/>
      <c r="AO33" s="146" t="s">
        <v>275</v>
      </c>
      <c r="AP33" s="148"/>
      <c r="AQ33" s="146"/>
      <c r="AR33" s="147"/>
      <c r="AS33" s="148"/>
      <c r="AT33" s="146"/>
      <c r="AU33" s="148"/>
      <c r="AV33" s="146"/>
      <c r="AW33" s="148"/>
      <c r="AX33" s="146"/>
      <c r="AY33" s="147"/>
      <c r="AZ33" s="148"/>
      <c r="BA33" s="146"/>
      <c r="BB33" s="147"/>
      <c r="BC33" s="148"/>
      <c r="BD33" s="146" t="s">
        <v>395</v>
      </c>
      <c r="BE33" s="147"/>
      <c r="BF33" s="148"/>
      <c r="BG33" s="146" t="s">
        <v>385</v>
      </c>
      <c r="BH33" s="147"/>
      <c r="BI33" s="148"/>
    </row>
    <row r="34" spans="1:61" ht="12" customHeight="1">
      <c r="A34" s="51" t="s">
        <v>352</v>
      </c>
      <c r="B34" s="146" t="s">
        <v>383</v>
      </c>
      <c r="C34" s="147"/>
      <c r="D34" s="148"/>
      <c r="E34" s="146" t="s">
        <v>396</v>
      </c>
      <c r="F34" s="147"/>
      <c r="G34" s="148"/>
      <c r="H34" s="146" t="s">
        <v>276</v>
      </c>
      <c r="I34" s="147"/>
      <c r="J34" s="148"/>
      <c r="K34" s="146" t="s">
        <v>394</v>
      </c>
      <c r="L34" s="147"/>
      <c r="M34" s="148"/>
      <c r="N34" s="146" t="s">
        <v>397</v>
      </c>
      <c r="O34" s="147"/>
      <c r="P34" s="148"/>
      <c r="Q34" s="146" t="s">
        <v>398</v>
      </c>
      <c r="R34" s="147"/>
      <c r="S34" s="148"/>
      <c r="T34" s="146" t="s">
        <v>281</v>
      </c>
      <c r="U34" s="147"/>
      <c r="V34" s="148"/>
      <c r="W34" s="146" t="s">
        <v>281</v>
      </c>
      <c r="X34" s="147"/>
      <c r="Y34" s="148"/>
      <c r="Z34" s="146"/>
      <c r="AA34" s="147"/>
      <c r="AB34" s="148"/>
      <c r="AC34" s="146" t="s">
        <v>287</v>
      </c>
      <c r="AD34" s="147"/>
      <c r="AE34" s="148"/>
      <c r="AF34" s="146" t="s">
        <v>274</v>
      </c>
      <c r="AG34" s="148"/>
      <c r="AH34" s="146" t="s">
        <v>281</v>
      </c>
      <c r="AI34" s="148"/>
      <c r="AJ34" s="146" t="s">
        <v>274</v>
      </c>
      <c r="AK34" s="147"/>
      <c r="AL34" s="148"/>
      <c r="AM34" s="146" t="s">
        <v>277</v>
      </c>
      <c r="AN34" s="148"/>
      <c r="AO34" s="146" t="s">
        <v>281</v>
      </c>
      <c r="AP34" s="148"/>
      <c r="AQ34" s="146" t="s">
        <v>287</v>
      </c>
      <c r="AR34" s="147"/>
      <c r="AS34" s="148"/>
      <c r="AT34" s="146"/>
      <c r="AU34" s="148"/>
      <c r="AV34" s="146" t="s">
        <v>287</v>
      </c>
      <c r="AW34" s="148"/>
      <c r="AX34" s="146" t="s">
        <v>287</v>
      </c>
      <c r="AY34" s="147"/>
      <c r="AZ34" s="148"/>
      <c r="BA34" s="146" t="s">
        <v>277</v>
      </c>
      <c r="BB34" s="147"/>
      <c r="BC34" s="148"/>
      <c r="BD34" s="146" t="s">
        <v>277</v>
      </c>
      <c r="BE34" s="147"/>
      <c r="BF34" s="148"/>
      <c r="BG34" s="146" t="s">
        <v>399</v>
      </c>
      <c r="BH34" s="147"/>
      <c r="BI34" s="148"/>
    </row>
    <row r="35" spans="1:61" ht="12" customHeight="1">
      <c r="A35" s="58" t="s">
        <v>205</v>
      </c>
      <c r="B35" s="149" t="s">
        <v>400</v>
      </c>
      <c r="C35" s="150"/>
      <c r="D35" s="151"/>
      <c r="E35" s="152" t="s">
        <v>401</v>
      </c>
      <c r="F35" s="153"/>
      <c r="G35" s="154"/>
      <c r="H35" s="149"/>
      <c r="I35" s="150"/>
      <c r="J35" s="151"/>
      <c r="K35" s="152" t="s">
        <v>402</v>
      </c>
      <c r="L35" s="153"/>
      <c r="M35" s="154"/>
      <c r="N35" s="149"/>
      <c r="O35" s="150"/>
      <c r="P35" s="151"/>
      <c r="Q35" s="152" t="s">
        <v>403</v>
      </c>
      <c r="R35" s="153"/>
      <c r="S35" s="154"/>
      <c r="T35" s="149" t="s">
        <v>404</v>
      </c>
      <c r="U35" s="150"/>
      <c r="V35" s="151"/>
      <c r="W35" s="149"/>
      <c r="X35" s="150"/>
      <c r="Y35" s="151"/>
      <c r="Z35" s="149"/>
      <c r="AA35" s="150"/>
      <c r="AB35" s="151"/>
      <c r="AC35" s="149" t="s">
        <v>279</v>
      </c>
      <c r="AD35" s="150"/>
      <c r="AE35" s="151"/>
      <c r="AF35" s="149"/>
      <c r="AG35" s="151"/>
      <c r="AH35" s="149"/>
      <c r="AI35" s="151"/>
      <c r="AJ35" s="149" t="s">
        <v>285</v>
      </c>
      <c r="AK35" s="150"/>
      <c r="AL35" s="151"/>
      <c r="AM35" s="149"/>
      <c r="AN35" s="151"/>
      <c r="AO35" s="149"/>
      <c r="AP35" s="151"/>
      <c r="AQ35" s="149" t="s">
        <v>287</v>
      </c>
      <c r="AR35" s="150"/>
      <c r="AS35" s="151"/>
      <c r="AT35" s="149"/>
      <c r="AU35" s="151"/>
      <c r="AV35" s="149"/>
      <c r="AW35" s="151"/>
      <c r="AX35" s="149" t="s">
        <v>287</v>
      </c>
      <c r="AY35" s="150"/>
      <c r="AZ35" s="151"/>
      <c r="BA35" s="149" t="s">
        <v>277</v>
      </c>
      <c r="BB35" s="150"/>
      <c r="BC35" s="151"/>
      <c r="BD35" s="149" t="s">
        <v>405</v>
      </c>
      <c r="BE35" s="150"/>
      <c r="BF35" s="151"/>
      <c r="BG35" s="149" t="s">
        <v>406</v>
      </c>
      <c r="BH35" s="150"/>
      <c r="BI35" s="151"/>
    </row>
  </sheetData>
  <sheetProtection/>
  <mergeCells count="410">
    <mergeCell ref="A2:Q2"/>
    <mergeCell ref="A3:A5"/>
    <mergeCell ref="B3:E3"/>
    <mergeCell ref="F3:F4"/>
    <mergeCell ref="G3:I3"/>
    <mergeCell ref="J3:J4"/>
    <mergeCell ref="K3:M3"/>
    <mergeCell ref="O3:R3"/>
    <mergeCell ref="AF3:AF4"/>
    <mergeCell ref="AG3:AI3"/>
    <mergeCell ref="S3:S4"/>
    <mergeCell ref="T3:V3"/>
    <mergeCell ref="W3:W4"/>
    <mergeCell ref="X3:Z3"/>
    <mergeCell ref="AT3:AV3"/>
    <mergeCell ref="AW3:AW4"/>
    <mergeCell ref="AX3:BA3"/>
    <mergeCell ref="B6:BA6"/>
    <mergeCell ref="AJ3:AJ4"/>
    <mergeCell ref="AK3:AN3"/>
    <mergeCell ref="AO3:AR3"/>
    <mergeCell ref="AS3:AS4"/>
    <mergeCell ref="AA3:AA4"/>
    <mergeCell ref="AB3:AE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T16:AT17"/>
    <mergeCell ref="AU16:AU17"/>
    <mergeCell ref="AV16:AV17"/>
    <mergeCell ref="AO16:AO17"/>
    <mergeCell ref="AP16:AP17"/>
    <mergeCell ref="AQ16:AQ17"/>
    <mergeCell ref="AR16:AR17"/>
    <mergeCell ref="N31:P31"/>
    <mergeCell ref="W31:Y31"/>
    <mergeCell ref="T31:V31"/>
    <mergeCell ref="Q31:S31"/>
    <mergeCell ref="H24:Q24"/>
    <mergeCell ref="K31:M31"/>
    <mergeCell ref="H31:J31"/>
    <mergeCell ref="BA16:BA17"/>
    <mergeCell ref="B18:BA18"/>
    <mergeCell ref="AW16:AW17"/>
    <mergeCell ref="AX16:AX17"/>
    <mergeCell ref="AY16:AY17"/>
    <mergeCell ref="AZ16:AZ17"/>
    <mergeCell ref="AS16:AS17"/>
    <mergeCell ref="Z31:AB31"/>
    <mergeCell ref="A20:F20"/>
    <mergeCell ref="H20:V20"/>
    <mergeCell ref="Z20:AF20"/>
    <mergeCell ref="AS20:BI20"/>
    <mergeCell ref="H22:Q22"/>
    <mergeCell ref="Z22:AP22"/>
    <mergeCell ref="AS22:BF22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AH29:AI29"/>
    <mergeCell ref="AJ29:AL29"/>
    <mergeCell ref="W29:Y29"/>
    <mergeCell ref="Z29:AB29"/>
    <mergeCell ref="AC29:AE29"/>
    <mergeCell ref="AF29:AG29"/>
    <mergeCell ref="AM29:AN29"/>
    <mergeCell ref="AO29:AP29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BG30:BI30"/>
    <mergeCell ref="AV30:AW30"/>
    <mergeCell ref="AX30:AZ30"/>
    <mergeCell ref="BA30:BC30"/>
    <mergeCell ref="BD30:BF30"/>
    <mergeCell ref="T30:V30"/>
    <mergeCell ref="W30:Y30"/>
    <mergeCell ref="Z30:AB30"/>
    <mergeCell ref="AC30:AE30"/>
    <mergeCell ref="AF30:AG30"/>
    <mergeCell ref="AH31:AI31"/>
    <mergeCell ref="AJ31:AL31"/>
    <mergeCell ref="AX31:AZ31"/>
    <mergeCell ref="BA31:BC31"/>
    <mergeCell ref="AJ30:AL30"/>
    <mergeCell ref="AM30:AN30"/>
    <mergeCell ref="AO30:AP30"/>
    <mergeCell ref="AQ30:AS30"/>
    <mergeCell ref="AT30:AU30"/>
    <mergeCell ref="AH30:AI30"/>
    <mergeCell ref="BD31:BF31"/>
    <mergeCell ref="AM31:AN31"/>
    <mergeCell ref="AO31:AP31"/>
    <mergeCell ref="AQ31:AS31"/>
    <mergeCell ref="AT31:AU31"/>
    <mergeCell ref="BG31:BI31"/>
    <mergeCell ref="B32:D32"/>
    <mergeCell ref="E32:G32"/>
    <mergeCell ref="H32:J32"/>
    <mergeCell ref="K32:M32"/>
    <mergeCell ref="N32:P32"/>
    <mergeCell ref="Q32:S32"/>
    <mergeCell ref="T32:V32"/>
    <mergeCell ref="W32:Y32"/>
    <mergeCell ref="AV31:AW31"/>
    <mergeCell ref="Z32:AB32"/>
    <mergeCell ref="AC32:AE32"/>
    <mergeCell ref="AF32:AG32"/>
    <mergeCell ref="AH32:AI32"/>
    <mergeCell ref="AV32:AW32"/>
    <mergeCell ref="AC31:AE31"/>
    <mergeCell ref="AF31:AG31"/>
    <mergeCell ref="AX32:AZ32"/>
    <mergeCell ref="BA32:BC32"/>
    <mergeCell ref="AJ32:AL32"/>
    <mergeCell ref="AM32:AN32"/>
    <mergeCell ref="AO32:AP32"/>
    <mergeCell ref="AQ32:AS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AT32:AU32"/>
    <mergeCell ref="W33:Y33"/>
    <mergeCell ref="Z33:AB33"/>
    <mergeCell ref="AC33:AE33"/>
    <mergeCell ref="AF33:AG33"/>
    <mergeCell ref="AH33:AI33"/>
    <mergeCell ref="AJ33:AL33"/>
    <mergeCell ref="AM33:AN33"/>
    <mergeCell ref="AO33:AP33"/>
    <mergeCell ref="BA33:BC33"/>
    <mergeCell ref="BD33:BF33"/>
    <mergeCell ref="BG33:BI33"/>
    <mergeCell ref="AQ33:AS33"/>
    <mergeCell ref="AT33:AU33"/>
    <mergeCell ref="AV33:AW33"/>
    <mergeCell ref="AX33:AZ33"/>
    <mergeCell ref="AF34:AG34"/>
    <mergeCell ref="AH34:AI34"/>
    <mergeCell ref="B34:D34"/>
    <mergeCell ref="E34:G34"/>
    <mergeCell ref="H34:J34"/>
    <mergeCell ref="K34:M34"/>
    <mergeCell ref="N34:P34"/>
    <mergeCell ref="Q34:S34"/>
    <mergeCell ref="AO34:AP34"/>
    <mergeCell ref="AQ34:AS34"/>
    <mergeCell ref="BD34:BF34"/>
    <mergeCell ref="BG34:BI34"/>
    <mergeCell ref="AT34:AU34"/>
    <mergeCell ref="AV34:AW34"/>
    <mergeCell ref="AX34:AZ34"/>
    <mergeCell ref="BA34:BC34"/>
    <mergeCell ref="K35:M35"/>
    <mergeCell ref="N35:P35"/>
    <mergeCell ref="Q35:S35"/>
    <mergeCell ref="T35:V35"/>
    <mergeCell ref="AJ34:AL34"/>
    <mergeCell ref="AM34:AN34"/>
    <mergeCell ref="T34:V34"/>
    <mergeCell ref="W34:Y34"/>
    <mergeCell ref="Z34:AB34"/>
    <mergeCell ref="AC34:AE34"/>
    <mergeCell ref="BG35:BI35"/>
    <mergeCell ref="AQ35:AS35"/>
    <mergeCell ref="AT35:AU35"/>
    <mergeCell ref="AV35:AW35"/>
    <mergeCell ref="AX35:AZ35"/>
    <mergeCell ref="E31:G31"/>
    <mergeCell ref="AC35:AE35"/>
    <mergeCell ref="AF35:AG35"/>
    <mergeCell ref="E35:G35"/>
    <mergeCell ref="H35:J35"/>
    <mergeCell ref="B31:D31"/>
    <mergeCell ref="BA35:BC35"/>
    <mergeCell ref="BD35:BF35"/>
    <mergeCell ref="AH35:AI35"/>
    <mergeCell ref="AJ35:AL35"/>
    <mergeCell ref="AM35:AN35"/>
    <mergeCell ref="AO35:AP35"/>
    <mergeCell ref="W35:Y35"/>
    <mergeCell ref="Z35:AB35"/>
    <mergeCell ref="B35:D35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X140"/>
  <sheetViews>
    <sheetView showGridLines="0" tabSelected="1" zoomScalePageLayoutView="0" workbookViewId="0" topLeftCell="A61">
      <selection activeCell="B32" sqref="B32"/>
    </sheetView>
  </sheetViews>
  <sheetFormatPr defaultColWidth="14.66015625" defaultRowHeight="13.5" customHeight="1"/>
  <cols>
    <col min="1" max="1" width="6.83203125" style="0" customWidth="1"/>
    <col min="2" max="2" width="19" style="0" customWidth="1"/>
    <col min="3" max="3" width="2.83203125" style="0" customWidth="1"/>
    <col min="4" max="4" width="2.66015625" style="0" customWidth="1"/>
    <col min="5" max="5" width="3.5" style="0" customWidth="1"/>
    <col min="6" max="8" width="0" style="0" hidden="1" customWidth="1"/>
    <col min="9" max="9" width="2" style="0" customWidth="1"/>
    <col min="10" max="10" width="0" style="0" hidden="1" customWidth="1"/>
    <col min="11" max="11" width="4.33203125" style="0" customWidth="1"/>
    <col min="12" max="12" width="0" style="0" hidden="1" customWidth="1"/>
    <col min="13" max="13" width="4.33203125" style="0" customWidth="1"/>
    <col min="14" max="14" width="0" style="0" hidden="1" customWidth="1"/>
    <col min="15" max="15" width="4.16015625" style="0" customWidth="1"/>
    <col min="16" max="16" width="4.33203125" style="0" customWidth="1"/>
    <col min="17" max="17" width="3.66015625" style="0" customWidth="1"/>
    <col min="18" max="18" width="0" style="0" hidden="1" customWidth="1"/>
    <col min="19" max="19" width="1.83203125" style="0" customWidth="1"/>
    <col min="20" max="20" width="0" style="0" hidden="1" customWidth="1"/>
    <col min="21" max="21" width="3.66015625" style="0" customWidth="1"/>
    <col min="22" max="22" width="3.33203125" style="0" customWidth="1"/>
    <col min="23" max="23" width="3.5" style="0" customWidth="1"/>
    <col min="24" max="24" width="2.66015625" style="0" customWidth="1"/>
    <col min="25" max="25" width="0" style="0" hidden="1" customWidth="1"/>
    <col min="26" max="26" width="1.3359375" style="0" customWidth="1"/>
    <col min="27" max="27" width="0" style="0" hidden="1" customWidth="1"/>
    <col min="28" max="28" width="3.33203125" style="0" customWidth="1"/>
    <col min="29" max="29" width="3.16015625" style="0" customWidth="1"/>
    <col min="30" max="30" width="3.5" style="0" customWidth="1"/>
    <col min="31" max="31" width="3.16015625" style="0" customWidth="1"/>
    <col min="32" max="32" width="0" style="0" hidden="1" customWidth="1"/>
    <col min="33" max="33" width="1.3359375" style="0" customWidth="1"/>
    <col min="34" max="34" width="0" style="0" hidden="1" customWidth="1"/>
    <col min="35" max="35" width="3.5" style="0" customWidth="1"/>
    <col min="36" max="36" width="3.66015625" style="0" customWidth="1"/>
    <col min="37" max="38" width="3.33203125" style="0" customWidth="1"/>
    <col min="39" max="39" width="0" style="0" hidden="1" customWidth="1"/>
    <col min="40" max="40" width="2" style="0" customWidth="1"/>
    <col min="41" max="41" width="0" style="0" hidden="1" customWidth="1"/>
    <col min="42" max="42" width="3.5" style="0" customWidth="1"/>
    <col min="43" max="44" width="3.33203125" style="0" customWidth="1"/>
    <col min="45" max="45" width="3.83203125" style="0" customWidth="1"/>
    <col min="46" max="46" width="0" style="0" hidden="1" customWidth="1"/>
    <col min="47" max="47" width="1.66796875" style="0" customWidth="1"/>
    <col min="48" max="48" width="0" style="0" hidden="1" customWidth="1"/>
    <col min="49" max="49" width="3.5" style="0" customWidth="1"/>
    <col min="50" max="50" width="3.66015625" style="0" customWidth="1"/>
    <col min="51" max="51" width="3.83203125" style="0" customWidth="1"/>
    <col min="52" max="52" width="3.5" style="0" customWidth="1"/>
    <col min="53" max="53" width="0" style="0" hidden="1" customWidth="1"/>
    <col min="54" max="54" width="1.171875" style="0" customWidth="1"/>
    <col min="55" max="55" width="0" style="0" hidden="1" customWidth="1"/>
    <col min="56" max="57" width="3.33203125" style="0" customWidth="1"/>
    <col min="58" max="58" width="3.5" style="0" customWidth="1"/>
    <col min="59" max="59" width="3.16015625" style="0" customWidth="1"/>
    <col min="60" max="60" width="0" style="0" hidden="1" customWidth="1"/>
    <col min="61" max="61" width="2.83203125" style="0" customWidth="1"/>
    <col min="62" max="62" width="0" style="0" hidden="1" customWidth="1"/>
    <col min="63" max="63" width="3" style="0" customWidth="1"/>
    <col min="64" max="65" width="3.16015625" style="0" customWidth="1"/>
    <col min="66" max="66" width="2.66015625" style="0" customWidth="1"/>
    <col min="67" max="67" width="0" style="0" hidden="1" customWidth="1"/>
    <col min="68" max="68" width="2.66015625" style="0" customWidth="1"/>
    <col min="69" max="69" width="0" style="0" hidden="1" customWidth="1"/>
    <col min="70" max="70" width="3" style="0" customWidth="1"/>
    <col min="71" max="71" width="3.16015625" style="0" customWidth="1"/>
    <col min="72" max="72" width="3.33203125" style="0" customWidth="1"/>
    <col min="73" max="73" width="3.5" style="0" customWidth="1"/>
    <col min="74" max="74" width="0" style="0" hidden="1" customWidth="1"/>
    <col min="75" max="75" width="2.83203125" style="0" customWidth="1"/>
  </cols>
  <sheetData>
    <row r="1" spans="1:75" ht="12.75" customHeight="1">
      <c r="A1" s="199" t="s">
        <v>172</v>
      </c>
      <c r="B1" s="212" t="s">
        <v>179</v>
      </c>
      <c r="C1" s="213" t="s">
        <v>180</v>
      </c>
      <c r="D1" s="213"/>
      <c r="E1" s="213"/>
      <c r="F1" s="213"/>
      <c r="G1" s="213"/>
      <c r="H1" s="213"/>
      <c r="I1" s="213"/>
      <c r="J1" s="205" t="s">
        <v>181</v>
      </c>
      <c r="K1" s="205"/>
      <c r="L1" s="205"/>
      <c r="M1" s="205"/>
      <c r="N1" s="205"/>
      <c r="O1" s="205"/>
      <c r="P1" s="205"/>
      <c r="Q1" s="205"/>
      <c r="R1" s="205"/>
      <c r="S1" s="205"/>
      <c r="T1" s="199" t="s">
        <v>182</v>
      </c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</row>
    <row r="2" spans="1:75" ht="12.75" customHeight="1">
      <c r="A2" s="199"/>
      <c r="B2" s="212"/>
      <c r="C2" s="213"/>
      <c r="D2" s="213"/>
      <c r="E2" s="213"/>
      <c r="F2" s="213"/>
      <c r="G2" s="213"/>
      <c r="H2" s="213"/>
      <c r="I2" s="213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99" t="s">
        <v>183</v>
      </c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 t="s">
        <v>184</v>
      </c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 t="s">
        <v>185</v>
      </c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 t="s">
        <v>186</v>
      </c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</row>
    <row r="3" spans="1:75" ht="12.75" customHeight="1">
      <c r="A3" s="199"/>
      <c r="B3" s="212"/>
      <c r="C3" s="206" t="s">
        <v>187</v>
      </c>
      <c r="D3" s="206" t="s">
        <v>188</v>
      </c>
      <c r="E3" s="206" t="s">
        <v>189</v>
      </c>
      <c r="F3" s="206" t="s">
        <v>190</v>
      </c>
      <c r="G3" s="206" t="s">
        <v>191</v>
      </c>
      <c r="H3" s="199" t="s">
        <v>192</v>
      </c>
      <c r="I3" s="200" t="s">
        <v>193</v>
      </c>
      <c r="J3" s="125"/>
      <c r="K3" s="200" t="s">
        <v>194</v>
      </c>
      <c r="L3" s="125"/>
      <c r="M3" s="206" t="s">
        <v>195</v>
      </c>
      <c r="N3" s="125"/>
      <c r="O3" s="205" t="s">
        <v>196</v>
      </c>
      <c r="P3" s="205"/>
      <c r="Q3" s="205"/>
      <c r="R3" s="205"/>
      <c r="S3" s="205"/>
      <c r="T3" s="199" t="s">
        <v>197</v>
      </c>
      <c r="U3" s="199"/>
      <c r="V3" s="199"/>
      <c r="W3" s="199"/>
      <c r="X3" s="199"/>
      <c r="Y3" s="199"/>
      <c r="Z3" s="199"/>
      <c r="AA3" s="199" t="s">
        <v>198</v>
      </c>
      <c r="AB3" s="199"/>
      <c r="AC3" s="199"/>
      <c r="AD3" s="199"/>
      <c r="AE3" s="199"/>
      <c r="AF3" s="199"/>
      <c r="AG3" s="199"/>
      <c r="AH3" s="199" t="s">
        <v>199</v>
      </c>
      <c r="AI3" s="199"/>
      <c r="AJ3" s="199"/>
      <c r="AK3" s="199"/>
      <c r="AL3" s="199"/>
      <c r="AM3" s="199"/>
      <c r="AN3" s="199"/>
      <c r="AO3" s="199" t="s">
        <v>200</v>
      </c>
      <c r="AP3" s="199"/>
      <c r="AQ3" s="199"/>
      <c r="AR3" s="199"/>
      <c r="AS3" s="199"/>
      <c r="AT3" s="199"/>
      <c r="AU3" s="199"/>
      <c r="AV3" s="199" t="s">
        <v>201</v>
      </c>
      <c r="AW3" s="199"/>
      <c r="AX3" s="199"/>
      <c r="AY3" s="199"/>
      <c r="AZ3" s="199"/>
      <c r="BA3" s="199"/>
      <c r="BB3" s="199"/>
      <c r="BC3" s="199" t="s">
        <v>202</v>
      </c>
      <c r="BD3" s="199"/>
      <c r="BE3" s="199"/>
      <c r="BF3" s="199"/>
      <c r="BG3" s="199"/>
      <c r="BH3" s="199"/>
      <c r="BI3" s="199"/>
      <c r="BJ3" s="199" t="s">
        <v>203</v>
      </c>
      <c r="BK3" s="199"/>
      <c r="BL3" s="199"/>
      <c r="BM3" s="199"/>
      <c r="BN3" s="199"/>
      <c r="BO3" s="199"/>
      <c r="BP3" s="199"/>
      <c r="BQ3" s="199" t="s">
        <v>204</v>
      </c>
      <c r="BR3" s="199"/>
      <c r="BS3" s="199"/>
      <c r="BT3" s="199"/>
      <c r="BU3" s="199"/>
      <c r="BV3" s="199"/>
      <c r="BW3" s="199"/>
    </row>
    <row r="4" spans="1:75" ht="12.75" customHeight="1">
      <c r="A4" s="199"/>
      <c r="B4" s="212"/>
      <c r="C4" s="206"/>
      <c r="D4" s="206"/>
      <c r="E4" s="206"/>
      <c r="F4" s="206"/>
      <c r="G4" s="206"/>
      <c r="H4" s="199"/>
      <c r="I4" s="211"/>
      <c r="J4" s="125"/>
      <c r="K4" s="211"/>
      <c r="L4" s="125"/>
      <c r="M4" s="206"/>
      <c r="N4" s="125"/>
      <c r="O4" s="210" t="s">
        <v>205</v>
      </c>
      <c r="P4" s="199" t="s">
        <v>206</v>
      </c>
      <c r="Q4" s="199"/>
      <c r="R4" s="199"/>
      <c r="S4" s="199"/>
      <c r="T4" s="199" t="s">
        <v>207</v>
      </c>
      <c r="U4" s="199"/>
      <c r="V4" s="199"/>
      <c r="W4" s="199"/>
      <c r="X4" s="199"/>
      <c r="Y4" s="199"/>
      <c r="Z4" s="199"/>
      <c r="AA4" s="199" t="s">
        <v>208</v>
      </c>
      <c r="AB4" s="199"/>
      <c r="AC4" s="199"/>
      <c r="AD4" s="199"/>
      <c r="AE4" s="199"/>
      <c r="AF4" s="199"/>
      <c r="AG4" s="199"/>
      <c r="AH4" s="199" t="s">
        <v>209</v>
      </c>
      <c r="AI4" s="199"/>
      <c r="AJ4" s="199"/>
      <c r="AK4" s="199"/>
      <c r="AL4" s="199"/>
      <c r="AM4" s="199"/>
      <c r="AN4" s="199"/>
      <c r="AO4" s="199" t="s">
        <v>210</v>
      </c>
      <c r="AP4" s="199"/>
      <c r="AQ4" s="199"/>
      <c r="AR4" s="199"/>
      <c r="AS4" s="199"/>
      <c r="AT4" s="199"/>
      <c r="AU4" s="199"/>
      <c r="AV4" s="199" t="s">
        <v>211</v>
      </c>
      <c r="AW4" s="199"/>
      <c r="AX4" s="199"/>
      <c r="AY4" s="199"/>
      <c r="AZ4" s="199"/>
      <c r="BA4" s="199"/>
      <c r="BB4" s="199"/>
      <c r="BC4" s="199" t="s">
        <v>209</v>
      </c>
      <c r="BD4" s="199"/>
      <c r="BE4" s="199"/>
      <c r="BF4" s="199"/>
      <c r="BG4" s="199"/>
      <c r="BH4" s="199"/>
      <c r="BI4" s="199"/>
      <c r="BJ4" s="199" t="s">
        <v>211</v>
      </c>
      <c r="BK4" s="199"/>
      <c r="BL4" s="199"/>
      <c r="BM4" s="199"/>
      <c r="BN4" s="199"/>
      <c r="BO4" s="199"/>
      <c r="BP4" s="199"/>
      <c r="BQ4" s="199" t="s">
        <v>212</v>
      </c>
      <c r="BR4" s="199"/>
      <c r="BS4" s="199"/>
      <c r="BT4" s="199"/>
      <c r="BU4" s="199"/>
      <c r="BV4" s="199"/>
      <c r="BW4" s="199"/>
    </row>
    <row r="5" spans="1:75" ht="16.5" customHeight="1">
      <c r="A5" s="199"/>
      <c r="B5" s="212"/>
      <c r="C5" s="206"/>
      <c r="D5" s="206"/>
      <c r="E5" s="206"/>
      <c r="F5" s="206"/>
      <c r="G5" s="206"/>
      <c r="H5" s="199"/>
      <c r="I5" s="211"/>
      <c r="J5" s="125"/>
      <c r="K5" s="211"/>
      <c r="L5" s="125"/>
      <c r="M5" s="206"/>
      <c r="N5" s="123"/>
      <c r="O5" s="206"/>
      <c r="P5" s="206" t="s">
        <v>213</v>
      </c>
      <c r="Q5" s="206" t="s">
        <v>214</v>
      </c>
      <c r="R5" s="200"/>
      <c r="S5" s="200" t="s">
        <v>215</v>
      </c>
      <c r="T5" s="199" t="s">
        <v>216</v>
      </c>
      <c r="U5" s="200" t="s">
        <v>217</v>
      </c>
      <c r="V5" s="200" t="s">
        <v>205</v>
      </c>
      <c r="W5" s="207" t="s">
        <v>206</v>
      </c>
      <c r="X5" s="208"/>
      <c r="Y5" s="208"/>
      <c r="Z5" s="209"/>
      <c r="AA5" s="199" t="s">
        <v>216</v>
      </c>
      <c r="AB5" s="200" t="s">
        <v>217</v>
      </c>
      <c r="AC5" s="200" t="s">
        <v>205</v>
      </c>
      <c r="AD5" s="202" t="s">
        <v>206</v>
      </c>
      <c r="AE5" s="203"/>
      <c r="AF5" s="203"/>
      <c r="AG5" s="204"/>
      <c r="AH5" s="199" t="s">
        <v>216</v>
      </c>
      <c r="AI5" s="200" t="s">
        <v>217</v>
      </c>
      <c r="AJ5" s="200" t="s">
        <v>205</v>
      </c>
      <c r="AK5" s="202" t="s">
        <v>206</v>
      </c>
      <c r="AL5" s="203"/>
      <c r="AM5" s="203"/>
      <c r="AN5" s="204"/>
      <c r="AO5" s="199" t="s">
        <v>216</v>
      </c>
      <c r="AP5" s="200" t="s">
        <v>217</v>
      </c>
      <c r="AQ5" s="200" t="s">
        <v>205</v>
      </c>
      <c r="AR5" s="207" t="s">
        <v>206</v>
      </c>
      <c r="AS5" s="208"/>
      <c r="AT5" s="208"/>
      <c r="AU5" s="209"/>
      <c r="AV5" s="199" t="s">
        <v>216</v>
      </c>
      <c r="AW5" s="200" t="s">
        <v>217</v>
      </c>
      <c r="AX5" s="200" t="s">
        <v>205</v>
      </c>
      <c r="AY5" s="202" t="s">
        <v>206</v>
      </c>
      <c r="AZ5" s="203"/>
      <c r="BA5" s="203"/>
      <c r="BB5" s="204"/>
      <c r="BC5" s="199" t="s">
        <v>216</v>
      </c>
      <c r="BD5" s="200" t="s">
        <v>217</v>
      </c>
      <c r="BE5" s="200" t="s">
        <v>205</v>
      </c>
      <c r="BF5" s="202" t="s">
        <v>206</v>
      </c>
      <c r="BG5" s="203"/>
      <c r="BH5" s="203"/>
      <c r="BI5" s="204"/>
      <c r="BJ5" s="199" t="s">
        <v>216</v>
      </c>
      <c r="BK5" s="200" t="s">
        <v>217</v>
      </c>
      <c r="BL5" s="200" t="s">
        <v>205</v>
      </c>
      <c r="BM5" s="202" t="s">
        <v>206</v>
      </c>
      <c r="BN5" s="203"/>
      <c r="BO5" s="203"/>
      <c r="BP5" s="204"/>
      <c r="BQ5" s="199" t="s">
        <v>216</v>
      </c>
      <c r="BR5" s="200" t="s">
        <v>217</v>
      </c>
      <c r="BS5" s="200" t="s">
        <v>205</v>
      </c>
      <c r="BT5" s="202" t="s">
        <v>206</v>
      </c>
      <c r="BU5" s="203"/>
      <c r="BV5" s="203"/>
      <c r="BW5" s="204"/>
    </row>
    <row r="6" spans="1:75" ht="63.75" customHeight="1">
      <c r="A6" s="199"/>
      <c r="B6" s="212"/>
      <c r="C6" s="206"/>
      <c r="D6" s="206"/>
      <c r="E6" s="206"/>
      <c r="F6" s="206"/>
      <c r="G6" s="206"/>
      <c r="H6" s="199"/>
      <c r="I6" s="201"/>
      <c r="J6" s="125"/>
      <c r="K6" s="201"/>
      <c r="L6" s="125"/>
      <c r="M6" s="206"/>
      <c r="N6" s="123"/>
      <c r="O6" s="206"/>
      <c r="P6" s="206"/>
      <c r="Q6" s="206"/>
      <c r="R6" s="201"/>
      <c r="S6" s="201"/>
      <c r="T6" s="199"/>
      <c r="U6" s="201"/>
      <c r="V6" s="201"/>
      <c r="W6" s="123" t="s">
        <v>213</v>
      </c>
      <c r="X6" s="123" t="s">
        <v>214</v>
      </c>
      <c r="Y6" s="205" t="s">
        <v>218</v>
      </c>
      <c r="Z6" s="205" t="s">
        <v>215</v>
      </c>
      <c r="AA6" s="199"/>
      <c r="AB6" s="201"/>
      <c r="AC6" s="201"/>
      <c r="AD6" s="123" t="s">
        <v>213</v>
      </c>
      <c r="AE6" s="123" t="s">
        <v>214</v>
      </c>
      <c r="AF6" s="205" t="s">
        <v>218</v>
      </c>
      <c r="AG6" s="205" t="s">
        <v>215</v>
      </c>
      <c r="AH6" s="199"/>
      <c r="AI6" s="201"/>
      <c r="AJ6" s="201"/>
      <c r="AK6" s="123" t="s">
        <v>213</v>
      </c>
      <c r="AL6" s="123" t="s">
        <v>214</v>
      </c>
      <c r="AM6" s="205" t="s">
        <v>218</v>
      </c>
      <c r="AN6" s="205" t="s">
        <v>215</v>
      </c>
      <c r="AO6" s="199"/>
      <c r="AP6" s="201"/>
      <c r="AQ6" s="201"/>
      <c r="AR6" s="123" t="s">
        <v>213</v>
      </c>
      <c r="AS6" s="123" t="s">
        <v>214</v>
      </c>
      <c r="AT6" s="205" t="s">
        <v>218</v>
      </c>
      <c r="AU6" s="206" t="s">
        <v>215</v>
      </c>
      <c r="AV6" s="199"/>
      <c r="AW6" s="201"/>
      <c r="AX6" s="201"/>
      <c r="AY6" s="123" t="s">
        <v>213</v>
      </c>
      <c r="AZ6" s="123" t="s">
        <v>214</v>
      </c>
      <c r="BA6" s="205" t="s">
        <v>218</v>
      </c>
      <c r="BB6" s="206" t="s">
        <v>215</v>
      </c>
      <c r="BC6" s="199"/>
      <c r="BD6" s="201"/>
      <c r="BE6" s="201"/>
      <c r="BF6" s="123" t="s">
        <v>213</v>
      </c>
      <c r="BG6" s="123" t="s">
        <v>214</v>
      </c>
      <c r="BH6" s="205" t="s">
        <v>218</v>
      </c>
      <c r="BI6" s="206" t="s">
        <v>215</v>
      </c>
      <c r="BJ6" s="199"/>
      <c r="BK6" s="201"/>
      <c r="BL6" s="201"/>
      <c r="BM6" s="123" t="s">
        <v>213</v>
      </c>
      <c r="BN6" s="123" t="s">
        <v>214</v>
      </c>
      <c r="BO6" s="205" t="s">
        <v>218</v>
      </c>
      <c r="BP6" s="206" t="s">
        <v>215</v>
      </c>
      <c r="BQ6" s="199"/>
      <c r="BR6" s="201"/>
      <c r="BS6" s="201"/>
      <c r="BT6" s="123" t="s">
        <v>213</v>
      </c>
      <c r="BU6" s="123" t="s">
        <v>214</v>
      </c>
      <c r="BV6" s="205" t="s">
        <v>218</v>
      </c>
      <c r="BW6" s="206" t="s">
        <v>215</v>
      </c>
    </row>
    <row r="7" spans="1:75" ht="13.5" customHeight="1">
      <c r="A7" s="126" t="s">
        <v>10</v>
      </c>
      <c r="B7" s="126" t="s">
        <v>13</v>
      </c>
      <c r="C7" s="126" t="s">
        <v>18</v>
      </c>
      <c r="D7" s="126" t="s">
        <v>22</v>
      </c>
      <c r="E7" s="126" t="s">
        <v>25</v>
      </c>
      <c r="F7" s="126" t="s">
        <v>20</v>
      </c>
      <c r="G7" s="126" t="s">
        <v>8</v>
      </c>
      <c r="H7" s="126" t="s">
        <v>32</v>
      </c>
      <c r="I7" s="126">
        <v>6</v>
      </c>
      <c r="J7" s="126" t="s">
        <v>40</v>
      </c>
      <c r="K7" s="126">
        <v>7</v>
      </c>
      <c r="L7" s="126" t="s">
        <v>46</v>
      </c>
      <c r="M7" s="126">
        <v>8</v>
      </c>
      <c r="N7" s="126" t="s">
        <v>52</v>
      </c>
      <c r="O7" s="126">
        <v>9</v>
      </c>
      <c r="P7" s="126">
        <v>10</v>
      </c>
      <c r="Q7" s="126">
        <v>11</v>
      </c>
      <c r="R7" s="126" t="s">
        <v>64</v>
      </c>
      <c r="S7" s="126">
        <v>12</v>
      </c>
      <c r="T7" s="126" t="s">
        <v>70</v>
      </c>
      <c r="U7" s="126">
        <v>13</v>
      </c>
      <c r="V7" s="126">
        <v>14</v>
      </c>
      <c r="W7" s="126">
        <v>15</v>
      </c>
      <c r="X7" s="126">
        <v>16</v>
      </c>
      <c r="Y7" s="126" t="s">
        <v>85</v>
      </c>
      <c r="Z7" s="126">
        <v>17</v>
      </c>
      <c r="AA7" s="126" t="s">
        <v>95</v>
      </c>
      <c r="AB7" s="126">
        <v>18</v>
      </c>
      <c r="AC7" s="126">
        <v>19</v>
      </c>
      <c r="AD7" s="126">
        <v>20</v>
      </c>
      <c r="AE7" s="126">
        <v>21</v>
      </c>
      <c r="AF7" s="126" t="s">
        <v>113</v>
      </c>
      <c r="AG7" s="126">
        <v>22</v>
      </c>
      <c r="AH7" s="126" t="s">
        <v>120</v>
      </c>
      <c r="AI7" s="126">
        <v>23</v>
      </c>
      <c r="AJ7" s="126">
        <v>24</v>
      </c>
      <c r="AK7" s="126">
        <v>25</v>
      </c>
      <c r="AL7" s="126">
        <v>26</v>
      </c>
      <c r="AM7" s="126" t="s">
        <v>137</v>
      </c>
      <c r="AN7" s="126">
        <v>27</v>
      </c>
      <c r="AO7" s="126" t="s">
        <v>144</v>
      </c>
      <c r="AP7" s="126">
        <v>28</v>
      </c>
      <c r="AQ7" s="126">
        <v>29</v>
      </c>
      <c r="AR7" s="126">
        <v>30</v>
      </c>
      <c r="AS7" s="126">
        <v>31</v>
      </c>
      <c r="AT7" s="126" t="s">
        <v>162</v>
      </c>
      <c r="AU7" s="126">
        <v>32</v>
      </c>
      <c r="AV7" s="126" t="s">
        <v>170</v>
      </c>
      <c r="AW7" s="126">
        <v>33</v>
      </c>
      <c r="AX7" s="126">
        <v>34</v>
      </c>
      <c r="AY7" s="126">
        <v>35</v>
      </c>
      <c r="AZ7" s="126">
        <v>36</v>
      </c>
      <c r="BA7" s="126" t="s">
        <v>223</v>
      </c>
      <c r="BB7" s="126">
        <v>37</v>
      </c>
      <c r="BC7" s="126" t="s">
        <v>225</v>
      </c>
      <c r="BD7" s="126">
        <v>38</v>
      </c>
      <c r="BE7" s="126">
        <v>39</v>
      </c>
      <c r="BF7" s="126">
        <v>40</v>
      </c>
      <c r="BG7" s="126">
        <v>41</v>
      </c>
      <c r="BH7" s="126" t="s">
        <v>226</v>
      </c>
      <c r="BI7" s="126">
        <v>42</v>
      </c>
      <c r="BJ7" s="126" t="s">
        <v>227</v>
      </c>
      <c r="BK7" s="126">
        <v>43</v>
      </c>
      <c r="BL7" s="126">
        <v>44</v>
      </c>
      <c r="BM7" s="126">
        <v>45</v>
      </c>
      <c r="BN7" s="126">
        <v>46</v>
      </c>
      <c r="BO7" s="126" t="s">
        <v>228</v>
      </c>
      <c r="BP7" s="126">
        <v>47</v>
      </c>
      <c r="BQ7" s="126" t="s">
        <v>229</v>
      </c>
      <c r="BR7" s="126">
        <v>48</v>
      </c>
      <c r="BS7" s="126">
        <v>49</v>
      </c>
      <c r="BT7" s="126">
        <v>50</v>
      </c>
      <c r="BU7" s="126">
        <v>51</v>
      </c>
      <c r="BV7" s="126" t="s">
        <v>230</v>
      </c>
      <c r="BW7" s="126">
        <v>52</v>
      </c>
    </row>
    <row r="8" spans="1:75" ht="3.75" customHeight="1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</row>
    <row r="9" spans="1:75" ht="13.5" customHeight="1" thickBot="1">
      <c r="A9" s="64"/>
      <c r="B9" s="65" t="s">
        <v>231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6" t="s">
        <v>224</v>
      </c>
      <c r="U9" s="64"/>
      <c r="V9" s="66">
        <f>V10/16</f>
        <v>36</v>
      </c>
      <c r="W9" s="64"/>
      <c r="X9" s="64"/>
      <c r="Y9" s="64"/>
      <c r="Z9" s="64"/>
      <c r="AA9" s="66">
        <v>54.1</v>
      </c>
      <c r="AB9" s="64"/>
      <c r="AC9" s="66">
        <f>AC10/23</f>
        <v>36</v>
      </c>
      <c r="AD9" s="64"/>
      <c r="AE9" s="64"/>
      <c r="AF9" s="64"/>
      <c r="AG9" s="64"/>
      <c r="AH9" s="66"/>
      <c r="AI9" s="64"/>
      <c r="AJ9" s="66"/>
      <c r="AK9" s="64"/>
      <c r="AL9" s="64"/>
      <c r="AM9" s="64"/>
      <c r="AN9" s="64"/>
      <c r="AO9" s="66"/>
      <c r="AP9" s="64"/>
      <c r="AQ9" s="66"/>
      <c r="AR9" s="64"/>
      <c r="AS9" s="64"/>
      <c r="AT9" s="64"/>
      <c r="AU9" s="64"/>
      <c r="AV9" s="66"/>
      <c r="AW9" s="64"/>
      <c r="AX9" s="66"/>
      <c r="AY9" s="64"/>
      <c r="AZ9" s="64"/>
      <c r="BA9" s="64"/>
      <c r="BB9" s="64"/>
      <c r="BC9" s="66"/>
      <c r="BD9" s="64"/>
      <c r="BE9" s="66"/>
      <c r="BF9" s="64"/>
      <c r="BG9" s="64"/>
      <c r="BH9" s="64"/>
      <c r="BI9" s="64"/>
      <c r="BJ9" s="66"/>
      <c r="BK9" s="64"/>
      <c r="BL9" s="66"/>
      <c r="BM9" s="64"/>
      <c r="BN9" s="64"/>
      <c r="BO9" s="64"/>
      <c r="BP9" s="64"/>
      <c r="BQ9" s="66"/>
      <c r="BR9" s="64"/>
      <c r="BS9" s="66"/>
      <c r="BT9" s="64"/>
      <c r="BU9" s="64"/>
      <c r="BV9" s="64"/>
      <c r="BW9" s="64"/>
    </row>
    <row r="10" spans="1:75" ht="27" customHeight="1" thickBot="1">
      <c r="A10" s="74" t="s">
        <v>233</v>
      </c>
      <c r="B10" s="78" t="s">
        <v>234</v>
      </c>
      <c r="C10" s="82">
        <v>4</v>
      </c>
      <c r="D10" s="83">
        <v>4</v>
      </c>
      <c r="E10" s="83">
        <v>9</v>
      </c>
      <c r="F10" s="83"/>
      <c r="G10" s="83"/>
      <c r="H10" s="83"/>
      <c r="I10" s="84"/>
      <c r="J10" s="117"/>
      <c r="K10" s="82">
        <f>K12+K23</f>
        <v>2109</v>
      </c>
      <c r="L10" s="83">
        <f aca="true" t="shared" si="0" ref="L10:AE10">L12+L23</f>
        <v>0</v>
      </c>
      <c r="M10" s="83">
        <f t="shared" si="0"/>
        <v>705</v>
      </c>
      <c r="N10" s="83">
        <f t="shared" si="0"/>
        <v>0</v>
      </c>
      <c r="O10" s="83">
        <f t="shared" si="0"/>
        <v>1404</v>
      </c>
      <c r="P10" s="83">
        <f t="shared" si="0"/>
        <v>1187</v>
      </c>
      <c r="Q10" s="83">
        <f t="shared" si="0"/>
        <v>217</v>
      </c>
      <c r="R10" s="83">
        <f t="shared" si="0"/>
        <v>0</v>
      </c>
      <c r="S10" s="84">
        <f t="shared" si="0"/>
        <v>0</v>
      </c>
      <c r="T10" s="116">
        <f t="shared" si="0"/>
        <v>864</v>
      </c>
      <c r="U10" s="83">
        <f t="shared" si="0"/>
        <v>248</v>
      </c>
      <c r="V10" s="83">
        <f t="shared" si="0"/>
        <v>576</v>
      </c>
      <c r="W10" s="83">
        <f t="shared" si="0"/>
        <v>480</v>
      </c>
      <c r="X10" s="83">
        <f t="shared" si="0"/>
        <v>96</v>
      </c>
      <c r="Y10" s="83">
        <f t="shared" si="0"/>
        <v>0</v>
      </c>
      <c r="Z10" s="83">
        <f t="shared" si="0"/>
        <v>0</v>
      </c>
      <c r="AA10" s="117">
        <f t="shared" si="0"/>
        <v>1245</v>
      </c>
      <c r="AB10" s="82">
        <f t="shared" si="0"/>
        <v>417</v>
      </c>
      <c r="AC10" s="102">
        <f t="shared" si="0"/>
        <v>828</v>
      </c>
      <c r="AD10" s="83">
        <f t="shared" si="0"/>
        <v>707</v>
      </c>
      <c r="AE10" s="102">
        <f t="shared" si="0"/>
        <v>121</v>
      </c>
      <c r="AF10" s="83"/>
      <c r="AG10" s="84"/>
      <c r="AH10" s="82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4"/>
      <c r="AV10" s="82"/>
      <c r="AW10" s="83"/>
      <c r="AX10" s="83"/>
      <c r="AY10" s="83"/>
      <c r="AZ10" s="83"/>
      <c r="BA10" s="83"/>
      <c r="BB10" s="84"/>
      <c r="BC10" s="82"/>
      <c r="BD10" s="83"/>
      <c r="BE10" s="83"/>
      <c r="BF10" s="83"/>
      <c r="BG10" s="83"/>
      <c r="BH10" s="83"/>
      <c r="BI10" s="84"/>
      <c r="BJ10" s="82"/>
      <c r="BK10" s="83"/>
      <c r="BL10" s="83"/>
      <c r="BM10" s="83"/>
      <c r="BN10" s="83"/>
      <c r="BO10" s="83"/>
      <c r="BP10" s="84"/>
      <c r="BQ10" s="82"/>
      <c r="BR10" s="83"/>
      <c r="BS10" s="83"/>
      <c r="BT10" s="83"/>
      <c r="BU10" s="83"/>
      <c r="BV10" s="67"/>
      <c r="BW10" s="69"/>
    </row>
    <row r="11" spans="1:75" ht="3.75" customHeight="1" thickBot="1">
      <c r="A11" s="75"/>
      <c r="B11" s="6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64"/>
      <c r="BW11" s="64"/>
    </row>
    <row r="12" spans="1:75" ht="24.75" customHeight="1" thickBot="1">
      <c r="A12" s="74" t="s">
        <v>235</v>
      </c>
      <c r="B12" s="114" t="s">
        <v>236</v>
      </c>
      <c r="C12" s="82">
        <v>1</v>
      </c>
      <c r="D12" s="83">
        <v>4</v>
      </c>
      <c r="E12" s="83">
        <v>8</v>
      </c>
      <c r="F12" s="83"/>
      <c r="G12" s="83"/>
      <c r="H12" s="83"/>
      <c r="I12" s="84"/>
      <c r="J12" s="117"/>
      <c r="K12" s="82">
        <f>K13+K14+K15+K16+K17+K18+K19+K20+K21</f>
        <v>1277</v>
      </c>
      <c r="L12" s="83">
        <f aca="true" t="shared" si="1" ref="L12:AF12">L13+L14+L15+L16+L17+L18+L19+L20+L21</f>
        <v>0</v>
      </c>
      <c r="M12" s="83">
        <f t="shared" si="1"/>
        <v>427</v>
      </c>
      <c r="N12" s="83">
        <f t="shared" si="1"/>
        <v>0</v>
      </c>
      <c r="O12" s="83">
        <f t="shared" si="1"/>
        <v>850</v>
      </c>
      <c r="P12" s="83">
        <f t="shared" si="1"/>
        <v>701</v>
      </c>
      <c r="Q12" s="83">
        <f t="shared" si="1"/>
        <v>149</v>
      </c>
      <c r="R12" s="83">
        <f t="shared" si="1"/>
        <v>0</v>
      </c>
      <c r="S12" s="84">
        <f t="shared" si="1"/>
        <v>0</v>
      </c>
      <c r="T12" s="116">
        <f t="shared" si="1"/>
        <v>528</v>
      </c>
      <c r="U12" s="83">
        <f t="shared" si="1"/>
        <v>176</v>
      </c>
      <c r="V12" s="83">
        <f t="shared" si="1"/>
        <v>352</v>
      </c>
      <c r="W12" s="83">
        <f t="shared" si="1"/>
        <v>294</v>
      </c>
      <c r="X12" s="83">
        <f t="shared" si="1"/>
        <v>58</v>
      </c>
      <c r="Y12" s="83">
        <f t="shared" si="1"/>
        <v>0</v>
      </c>
      <c r="Z12" s="83">
        <f t="shared" si="1"/>
        <v>0</v>
      </c>
      <c r="AA12" s="117">
        <f t="shared" si="1"/>
        <v>749</v>
      </c>
      <c r="AB12" s="82">
        <f t="shared" si="1"/>
        <v>251</v>
      </c>
      <c r="AC12" s="102">
        <f t="shared" si="1"/>
        <v>498</v>
      </c>
      <c r="AD12" s="83">
        <f t="shared" si="1"/>
        <v>407</v>
      </c>
      <c r="AE12" s="83">
        <f t="shared" si="1"/>
        <v>91</v>
      </c>
      <c r="AF12" s="83">
        <f t="shared" si="1"/>
        <v>0</v>
      </c>
      <c r="AG12" s="84"/>
      <c r="AH12" s="82"/>
      <c r="AI12" s="83"/>
      <c r="AJ12" s="83"/>
      <c r="AK12" s="83"/>
      <c r="AL12" s="83"/>
      <c r="AM12" s="83"/>
      <c r="AN12" s="84"/>
      <c r="AO12" s="82"/>
      <c r="AP12" s="83"/>
      <c r="AQ12" s="83"/>
      <c r="AR12" s="83"/>
      <c r="AS12" s="83"/>
      <c r="AT12" s="83"/>
      <c r="AU12" s="84"/>
      <c r="AV12" s="82"/>
      <c r="AW12" s="83"/>
      <c r="AX12" s="83"/>
      <c r="AY12" s="83"/>
      <c r="AZ12" s="83"/>
      <c r="BA12" s="83"/>
      <c r="BB12" s="84"/>
      <c r="BC12" s="82"/>
      <c r="BD12" s="83"/>
      <c r="BE12" s="83"/>
      <c r="BF12" s="83"/>
      <c r="BG12" s="83"/>
      <c r="BH12" s="83"/>
      <c r="BI12" s="84"/>
      <c r="BJ12" s="82"/>
      <c r="BK12" s="83"/>
      <c r="BL12" s="83"/>
      <c r="BM12" s="83"/>
      <c r="BN12" s="83"/>
      <c r="BO12" s="83"/>
      <c r="BP12" s="84"/>
      <c r="BQ12" s="82"/>
      <c r="BR12" s="83"/>
      <c r="BS12" s="83"/>
      <c r="BT12" s="83"/>
      <c r="BU12" s="83"/>
      <c r="BV12" s="67"/>
      <c r="BW12" s="69"/>
    </row>
    <row r="13" spans="1:75" ht="19.5" customHeight="1">
      <c r="A13" s="76" t="s">
        <v>237</v>
      </c>
      <c r="B13" s="70" t="s">
        <v>238</v>
      </c>
      <c r="C13" s="86">
        <v>2</v>
      </c>
      <c r="D13" s="87"/>
      <c r="E13" s="87">
        <v>1</v>
      </c>
      <c r="F13" s="87"/>
      <c r="G13" s="87"/>
      <c r="H13" s="87"/>
      <c r="I13" s="88"/>
      <c r="J13" s="87"/>
      <c r="K13" s="89">
        <v>117</v>
      </c>
      <c r="L13" s="87"/>
      <c r="M13" s="87">
        <v>39</v>
      </c>
      <c r="N13" s="87"/>
      <c r="O13" s="89">
        <v>78</v>
      </c>
      <c r="P13" s="89">
        <v>78</v>
      </c>
      <c r="Q13" s="89"/>
      <c r="R13" s="89"/>
      <c r="S13" s="90"/>
      <c r="T13" s="91">
        <v>48</v>
      </c>
      <c r="U13" s="87">
        <v>16</v>
      </c>
      <c r="V13" s="89">
        <v>32</v>
      </c>
      <c r="W13" s="92">
        <v>32</v>
      </c>
      <c r="X13" s="87"/>
      <c r="Y13" s="87"/>
      <c r="Z13" s="88"/>
      <c r="AA13" s="91">
        <v>69</v>
      </c>
      <c r="AB13" s="87">
        <v>23</v>
      </c>
      <c r="AC13" s="89">
        <v>46</v>
      </c>
      <c r="AD13" s="92">
        <v>46</v>
      </c>
      <c r="AE13" s="87"/>
      <c r="AF13" s="87"/>
      <c r="AG13" s="88"/>
      <c r="AH13" s="91"/>
      <c r="AI13" s="87"/>
      <c r="AJ13" s="89"/>
      <c r="AK13" s="87"/>
      <c r="AL13" s="87"/>
      <c r="AM13" s="87"/>
      <c r="AN13" s="88"/>
      <c r="AO13" s="91"/>
      <c r="AP13" s="87"/>
      <c r="AQ13" s="89"/>
      <c r="AR13" s="87"/>
      <c r="AS13" s="87"/>
      <c r="AT13" s="87"/>
      <c r="AU13" s="88"/>
      <c r="AV13" s="91"/>
      <c r="AW13" s="87"/>
      <c r="AX13" s="89"/>
      <c r="AY13" s="87"/>
      <c r="AZ13" s="87"/>
      <c r="BA13" s="87"/>
      <c r="BB13" s="88"/>
      <c r="BC13" s="91"/>
      <c r="BD13" s="87"/>
      <c r="BE13" s="89"/>
      <c r="BF13" s="87"/>
      <c r="BG13" s="87"/>
      <c r="BH13" s="87"/>
      <c r="BI13" s="88"/>
      <c r="BJ13" s="91"/>
      <c r="BK13" s="87"/>
      <c r="BL13" s="89"/>
      <c r="BM13" s="87"/>
      <c r="BN13" s="87"/>
      <c r="BO13" s="87"/>
      <c r="BP13" s="88"/>
      <c r="BQ13" s="91"/>
      <c r="BR13" s="87"/>
      <c r="BS13" s="89"/>
      <c r="BT13" s="87"/>
      <c r="BU13" s="87"/>
      <c r="BV13" s="63"/>
      <c r="BW13" s="71"/>
    </row>
    <row r="14" spans="1:75" ht="19.5" customHeight="1">
      <c r="A14" s="76" t="s">
        <v>239</v>
      </c>
      <c r="B14" s="70" t="s">
        <v>240</v>
      </c>
      <c r="C14" s="86"/>
      <c r="D14" s="87"/>
      <c r="E14" s="87">
        <v>2</v>
      </c>
      <c r="F14" s="87"/>
      <c r="G14" s="87"/>
      <c r="H14" s="87"/>
      <c r="I14" s="88"/>
      <c r="J14" s="87"/>
      <c r="K14" s="89">
        <v>176</v>
      </c>
      <c r="L14" s="87"/>
      <c r="M14" s="87">
        <v>59</v>
      </c>
      <c r="N14" s="87"/>
      <c r="O14" s="89">
        <v>117</v>
      </c>
      <c r="P14" s="89">
        <v>117</v>
      </c>
      <c r="Q14" s="89"/>
      <c r="R14" s="89"/>
      <c r="S14" s="90"/>
      <c r="T14" s="91">
        <v>72</v>
      </c>
      <c r="U14" s="87">
        <v>24</v>
      </c>
      <c r="V14" s="89">
        <v>48</v>
      </c>
      <c r="W14" s="92">
        <v>48</v>
      </c>
      <c r="X14" s="87"/>
      <c r="Y14" s="87"/>
      <c r="Z14" s="88"/>
      <c r="AA14" s="91">
        <v>104</v>
      </c>
      <c r="AB14" s="87">
        <v>35</v>
      </c>
      <c r="AC14" s="89">
        <v>69</v>
      </c>
      <c r="AD14" s="92">
        <v>69</v>
      </c>
      <c r="AE14" s="87"/>
      <c r="AF14" s="87"/>
      <c r="AG14" s="88"/>
      <c r="AH14" s="91"/>
      <c r="AI14" s="87"/>
      <c r="AJ14" s="89"/>
      <c r="AK14" s="87"/>
      <c r="AL14" s="87"/>
      <c r="AM14" s="87"/>
      <c r="AN14" s="88"/>
      <c r="AO14" s="91"/>
      <c r="AP14" s="87"/>
      <c r="AQ14" s="89"/>
      <c r="AR14" s="87"/>
      <c r="AS14" s="87"/>
      <c r="AT14" s="87"/>
      <c r="AU14" s="88"/>
      <c r="AV14" s="91"/>
      <c r="AW14" s="87"/>
      <c r="AX14" s="89"/>
      <c r="AY14" s="87"/>
      <c r="AZ14" s="87"/>
      <c r="BA14" s="87"/>
      <c r="BB14" s="88"/>
      <c r="BC14" s="91"/>
      <c r="BD14" s="87"/>
      <c r="BE14" s="89"/>
      <c r="BF14" s="87"/>
      <c r="BG14" s="87"/>
      <c r="BH14" s="87"/>
      <c r="BI14" s="88"/>
      <c r="BJ14" s="91"/>
      <c r="BK14" s="87"/>
      <c r="BL14" s="89"/>
      <c r="BM14" s="87"/>
      <c r="BN14" s="87"/>
      <c r="BO14" s="87"/>
      <c r="BP14" s="88"/>
      <c r="BQ14" s="91"/>
      <c r="BR14" s="87"/>
      <c r="BS14" s="89"/>
      <c r="BT14" s="87"/>
      <c r="BU14" s="87"/>
      <c r="BV14" s="63"/>
      <c r="BW14" s="71"/>
    </row>
    <row r="15" spans="1:75" ht="19.5" customHeight="1">
      <c r="A15" s="76" t="s">
        <v>241</v>
      </c>
      <c r="B15" s="70" t="s">
        <v>29</v>
      </c>
      <c r="C15" s="86"/>
      <c r="D15" s="87"/>
      <c r="E15" s="87">
        <v>2</v>
      </c>
      <c r="F15" s="87"/>
      <c r="G15" s="87"/>
      <c r="H15" s="87"/>
      <c r="I15" s="88"/>
      <c r="J15" s="87"/>
      <c r="K15" s="89">
        <v>117</v>
      </c>
      <c r="L15" s="87"/>
      <c r="M15" s="87">
        <v>39</v>
      </c>
      <c r="N15" s="87"/>
      <c r="O15" s="89">
        <v>78</v>
      </c>
      <c r="P15" s="89">
        <v>78</v>
      </c>
      <c r="Q15" s="89"/>
      <c r="R15" s="89"/>
      <c r="S15" s="90"/>
      <c r="T15" s="91">
        <v>48</v>
      </c>
      <c r="U15" s="87">
        <v>16</v>
      </c>
      <c r="V15" s="89">
        <v>32</v>
      </c>
      <c r="W15" s="92">
        <v>32</v>
      </c>
      <c r="X15" s="87"/>
      <c r="Y15" s="87"/>
      <c r="Z15" s="88"/>
      <c r="AA15" s="91">
        <v>69</v>
      </c>
      <c r="AB15" s="87">
        <v>23</v>
      </c>
      <c r="AC15" s="89">
        <v>46</v>
      </c>
      <c r="AD15" s="92">
        <v>46</v>
      </c>
      <c r="AE15" s="87"/>
      <c r="AF15" s="87"/>
      <c r="AG15" s="88"/>
      <c r="AH15" s="91"/>
      <c r="AI15" s="87"/>
      <c r="AJ15" s="89"/>
      <c r="AK15" s="87"/>
      <c r="AL15" s="87"/>
      <c r="AM15" s="87"/>
      <c r="AN15" s="88"/>
      <c r="AO15" s="91"/>
      <c r="AP15" s="87"/>
      <c r="AQ15" s="89"/>
      <c r="AR15" s="87"/>
      <c r="AS15" s="87"/>
      <c r="AT15" s="87"/>
      <c r="AU15" s="88"/>
      <c r="AV15" s="91"/>
      <c r="AW15" s="87"/>
      <c r="AX15" s="89"/>
      <c r="AY15" s="87"/>
      <c r="AZ15" s="87"/>
      <c r="BA15" s="87"/>
      <c r="BB15" s="88"/>
      <c r="BC15" s="91"/>
      <c r="BD15" s="87"/>
      <c r="BE15" s="89"/>
      <c r="BF15" s="87"/>
      <c r="BG15" s="87"/>
      <c r="BH15" s="87"/>
      <c r="BI15" s="88"/>
      <c r="BJ15" s="91"/>
      <c r="BK15" s="87"/>
      <c r="BL15" s="89"/>
      <c r="BM15" s="87"/>
      <c r="BN15" s="87"/>
      <c r="BO15" s="87"/>
      <c r="BP15" s="88"/>
      <c r="BQ15" s="91"/>
      <c r="BR15" s="87"/>
      <c r="BS15" s="89"/>
      <c r="BT15" s="87"/>
      <c r="BU15" s="87"/>
      <c r="BV15" s="63"/>
      <c r="BW15" s="71"/>
    </row>
    <row r="16" spans="1:75" ht="21" customHeight="1">
      <c r="A16" s="76" t="s">
        <v>242</v>
      </c>
      <c r="B16" s="70" t="s">
        <v>27</v>
      </c>
      <c r="C16" s="86"/>
      <c r="D16" s="87">
        <v>1</v>
      </c>
      <c r="E16" s="87">
        <v>2</v>
      </c>
      <c r="F16" s="87"/>
      <c r="G16" s="87"/>
      <c r="H16" s="87"/>
      <c r="I16" s="88"/>
      <c r="J16" s="87"/>
      <c r="K16" s="89">
        <v>176</v>
      </c>
      <c r="L16" s="87"/>
      <c r="M16" s="87">
        <v>59</v>
      </c>
      <c r="N16" s="87"/>
      <c r="O16" s="89">
        <v>117</v>
      </c>
      <c r="P16" s="89">
        <v>117</v>
      </c>
      <c r="Q16" s="89"/>
      <c r="R16" s="89"/>
      <c r="S16" s="90"/>
      <c r="T16" s="91">
        <v>72</v>
      </c>
      <c r="U16" s="87">
        <v>24</v>
      </c>
      <c r="V16" s="89">
        <v>48</v>
      </c>
      <c r="W16" s="92">
        <v>48</v>
      </c>
      <c r="X16" s="87"/>
      <c r="Y16" s="87"/>
      <c r="Z16" s="88"/>
      <c r="AA16" s="91">
        <v>104</v>
      </c>
      <c r="AB16" s="87">
        <v>35</v>
      </c>
      <c r="AC16" s="89">
        <v>69</v>
      </c>
      <c r="AD16" s="92">
        <v>69</v>
      </c>
      <c r="AE16" s="87"/>
      <c r="AF16" s="87"/>
      <c r="AG16" s="88"/>
      <c r="AH16" s="91"/>
      <c r="AI16" s="87"/>
      <c r="AJ16" s="89"/>
      <c r="AK16" s="87"/>
      <c r="AL16" s="87"/>
      <c r="AM16" s="87"/>
      <c r="AN16" s="88"/>
      <c r="AO16" s="91"/>
      <c r="AP16" s="87"/>
      <c r="AQ16" s="89"/>
      <c r="AR16" s="87"/>
      <c r="AS16" s="87"/>
      <c r="AT16" s="87"/>
      <c r="AU16" s="88"/>
      <c r="AV16" s="91"/>
      <c r="AW16" s="87"/>
      <c r="AX16" s="89"/>
      <c r="AY16" s="87"/>
      <c r="AZ16" s="87"/>
      <c r="BA16" s="87"/>
      <c r="BB16" s="88"/>
      <c r="BC16" s="91"/>
      <c r="BD16" s="87"/>
      <c r="BE16" s="89"/>
      <c r="BF16" s="87"/>
      <c r="BG16" s="87"/>
      <c r="BH16" s="87"/>
      <c r="BI16" s="88"/>
      <c r="BJ16" s="91"/>
      <c r="BK16" s="87"/>
      <c r="BL16" s="89"/>
      <c r="BM16" s="87"/>
      <c r="BN16" s="87"/>
      <c r="BO16" s="87"/>
      <c r="BP16" s="88"/>
      <c r="BQ16" s="91"/>
      <c r="BR16" s="87"/>
      <c r="BS16" s="89"/>
      <c r="BT16" s="87"/>
      <c r="BU16" s="87"/>
      <c r="BV16" s="63"/>
      <c r="BW16" s="71"/>
    </row>
    <row r="17" spans="1:75" ht="18" customHeight="1">
      <c r="A17" s="76" t="s">
        <v>243</v>
      </c>
      <c r="B17" s="70" t="s">
        <v>244</v>
      </c>
      <c r="C17" s="86"/>
      <c r="D17" s="87"/>
      <c r="E17" s="87">
        <v>2</v>
      </c>
      <c r="F17" s="87"/>
      <c r="G17" s="87"/>
      <c r="H17" s="87"/>
      <c r="I17" s="88"/>
      <c r="J17" s="87"/>
      <c r="K17" s="89">
        <v>176</v>
      </c>
      <c r="L17" s="87"/>
      <c r="M17" s="87">
        <v>59</v>
      </c>
      <c r="N17" s="87"/>
      <c r="O17" s="89">
        <v>117</v>
      </c>
      <c r="P17" s="89">
        <v>117</v>
      </c>
      <c r="Q17" s="89"/>
      <c r="R17" s="89"/>
      <c r="S17" s="90"/>
      <c r="T17" s="91">
        <v>72</v>
      </c>
      <c r="U17" s="87">
        <v>24</v>
      </c>
      <c r="V17" s="89">
        <v>48</v>
      </c>
      <c r="W17" s="92">
        <v>48</v>
      </c>
      <c r="X17" s="87"/>
      <c r="Y17" s="87"/>
      <c r="Z17" s="88"/>
      <c r="AA17" s="91">
        <v>104</v>
      </c>
      <c r="AB17" s="87">
        <v>35</v>
      </c>
      <c r="AC17" s="89">
        <v>69</v>
      </c>
      <c r="AD17" s="92">
        <v>69</v>
      </c>
      <c r="AE17" s="87"/>
      <c r="AF17" s="87"/>
      <c r="AG17" s="88"/>
      <c r="AH17" s="91"/>
      <c r="AI17" s="87"/>
      <c r="AJ17" s="89"/>
      <c r="AK17" s="87"/>
      <c r="AL17" s="87"/>
      <c r="AM17" s="87"/>
      <c r="AN17" s="88"/>
      <c r="AO17" s="91"/>
      <c r="AP17" s="87"/>
      <c r="AQ17" s="89"/>
      <c r="AR17" s="87"/>
      <c r="AS17" s="87"/>
      <c r="AT17" s="87"/>
      <c r="AU17" s="88"/>
      <c r="AV17" s="91"/>
      <c r="AW17" s="87"/>
      <c r="AX17" s="89"/>
      <c r="AY17" s="87"/>
      <c r="AZ17" s="87"/>
      <c r="BA17" s="87"/>
      <c r="BB17" s="88"/>
      <c r="BC17" s="91"/>
      <c r="BD17" s="87"/>
      <c r="BE17" s="89"/>
      <c r="BF17" s="87"/>
      <c r="BG17" s="87"/>
      <c r="BH17" s="87"/>
      <c r="BI17" s="88"/>
      <c r="BJ17" s="91"/>
      <c r="BK17" s="87"/>
      <c r="BL17" s="89"/>
      <c r="BM17" s="87"/>
      <c r="BN17" s="87"/>
      <c r="BO17" s="87"/>
      <c r="BP17" s="88"/>
      <c r="BQ17" s="91"/>
      <c r="BR17" s="87"/>
      <c r="BS17" s="89"/>
      <c r="BT17" s="87"/>
      <c r="BU17" s="87"/>
      <c r="BV17" s="63"/>
      <c r="BW17" s="71"/>
    </row>
    <row r="18" spans="1:75" ht="18.75" customHeight="1">
      <c r="A18" s="76" t="s">
        <v>245</v>
      </c>
      <c r="B18" s="70" t="s">
        <v>246</v>
      </c>
      <c r="C18" s="86"/>
      <c r="D18" s="87">
        <v>1</v>
      </c>
      <c r="E18" s="87">
        <v>2</v>
      </c>
      <c r="F18" s="87"/>
      <c r="G18" s="87"/>
      <c r="H18" s="87"/>
      <c r="I18" s="88"/>
      <c r="J18" s="87"/>
      <c r="K18" s="89">
        <v>117</v>
      </c>
      <c r="L18" s="87"/>
      <c r="M18" s="87">
        <v>39</v>
      </c>
      <c r="N18" s="87"/>
      <c r="O18" s="89">
        <v>78</v>
      </c>
      <c r="P18" s="89">
        <v>56</v>
      </c>
      <c r="Q18" s="89">
        <v>22</v>
      </c>
      <c r="R18" s="89"/>
      <c r="S18" s="90"/>
      <c r="T18" s="91">
        <v>48</v>
      </c>
      <c r="U18" s="87">
        <v>16</v>
      </c>
      <c r="V18" s="89">
        <v>32</v>
      </c>
      <c r="W18" s="92">
        <v>22</v>
      </c>
      <c r="X18" s="92">
        <v>10</v>
      </c>
      <c r="Y18" s="87"/>
      <c r="Z18" s="88"/>
      <c r="AA18" s="91">
        <v>69</v>
      </c>
      <c r="AB18" s="87">
        <v>23</v>
      </c>
      <c r="AC18" s="89">
        <v>46</v>
      </c>
      <c r="AD18" s="92">
        <v>34</v>
      </c>
      <c r="AE18" s="92">
        <v>12</v>
      </c>
      <c r="AF18" s="87"/>
      <c r="AG18" s="88"/>
      <c r="AH18" s="91"/>
      <c r="AI18" s="87"/>
      <c r="AJ18" s="89"/>
      <c r="AK18" s="87"/>
      <c r="AL18" s="87"/>
      <c r="AM18" s="87"/>
      <c r="AN18" s="88"/>
      <c r="AO18" s="91"/>
      <c r="AP18" s="87"/>
      <c r="AQ18" s="89"/>
      <c r="AR18" s="87"/>
      <c r="AS18" s="87"/>
      <c r="AT18" s="87"/>
      <c r="AU18" s="88"/>
      <c r="AV18" s="91"/>
      <c r="AW18" s="87"/>
      <c r="AX18" s="89"/>
      <c r="AY18" s="87"/>
      <c r="AZ18" s="87"/>
      <c r="BA18" s="87"/>
      <c r="BB18" s="88"/>
      <c r="BC18" s="91"/>
      <c r="BD18" s="87"/>
      <c r="BE18" s="89"/>
      <c r="BF18" s="87"/>
      <c r="BG18" s="87"/>
      <c r="BH18" s="87"/>
      <c r="BI18" s="88"/>
      <c r="BJ18" s="91"/>
      <c r="BK18" s="87"/>
      <c r="BL18" s="89"/>
      <c r="BM18" s="87"/>
      <c r="BN18" s="87"/>
      <c r="BO18" s="87"/>
      <c r="BP18" s="88"/>
      <c r="BQ18" s="91"/>
      <c r="BR18" s="87"/>
      <c r="BS18" s="89"/>
      <c r="BT18" s="87"/>
      <c r="BU18" s="87"/>
      <c r="BV18" s="63"/>
      <c r="BW18" s="71"/>
    </row>
    <row r="19" spans="1:75" ht="20.25" customHeight="1">
      <c r="A19" s="76" t="s">
        <v>247</v>
      </c>
      <c r="B19" s="70" t="s">
        <v>248</v>
      </c>
      <c r="C19" s="86"/>
      <c r="D19" s="87">
        <v>1</v>
      </c>
      <c r="E19" s="87">
        <v>2</v>
      </c>
      <c r="F19" s="87"/>
      <c r="G19" s="87"/>
      <c r="H19" s="87"/>
      <c r="I19" s="88"/>
      <c r="J19" s="87"/>
      <c r="K19" s="89">
        <v>117</v>
      </c>
      <c r="L19" s="87"/>
      <c r="M19" s="87">
        <v>39</v>
      </c>
      <c r="N19" s="87"/>
      <c r="O19" s="89">
        <v>78</v>
      </c>
      <c r="P19" s="89">
        <v>68</v>
      </c>
      <c r="Q19" s="89">
        <v>10</v>
      </c>
      <c r="R19" s="89"/>
      <c r="S19" s="90"/>
      <c r="T19" s="91">
        <v>48</v>
      </c>
      <c r="U19" s="87">
        <v>16</v>
      </c>
      <c r="V19" s="89">
        <v>32</v>
      </c>
      <c r="W19" s="92">
        <v>32</v>
      </c>
      <c r="X19" s="87"/>
      <c r="Y19" s="87"/>
      <c r="Z19" s="88"/>
      <c r="AA19" s="91">
        <v>69</v>
      </c>
      <c r="AB19" s="87">
        <v>23</v>
      </c>
      <c r="AC19" s="89">
        <v>46</v>
      </c>
      <c r="AD19" s="92">
        <v>36</v>
      </c>
      <c r="AE19" s="92">
        <v>10</v>
      </c>
      <c r="AF19" s="87"/>
      <c r="AG19" s="88"/>
      <c r="AH19" s="91"/>
      <c r="AI19" s="87"/>
      <c r="AJ19" s="89"/>
      <c r="AK19" s="87"/>
      <c r="AL19" s="87"/>
      <c r="AM19" s="87"/>
      <c r="AN19" s="88"/>
      <c r="AO19" s="91"/>
      <c r="AP19" s="87"/>
      <c r="AQ19" s="89"/>
      <c r="AR19" s="87"/>
      <c r="AS19" s="87"/>
      <c r="AT19" s="87"/>
      <c r="AU19" s="88"/>
      <c r="AV19" s="91"/>
      <c r="AW19" s="87"/>
      <c r="AX19" s="89"/>
      <c r="AY19" s="87"/>
      <c r="AZ19" s="87"/>
      <c r="BA19" s="87"/>
      <c r="BB19" s="88"/>
      <c r="BC19" s="91"/>
      <c r="BD19" s="87"/>
      <c r="BE19" s="89"/>
      <c r="BF19" s="87"/>
      <c r="BG19" s="87"/>
      <c r="BH19" s="87"/>
      <c r="BI19" s="88"/>
      <c r="BJ19" s="91"/>
      <c r="BK19" s="87"/>
      <c r="BL19" s="89"/>
      <c r="BM19" s="87"/>
      <c r="BN19" s="87"/>
      <c r="BO19" s="87"/>
      <c r="BP19" s="88"/>
      <c r="BQ19" s="91"/>
      <c r="BR19" s="87"/>
      <c r="BS19" s="89"/>
      <c r="BT19" s="87"/>
      <c r="BU19" s="87"/>
      <c r="BV19" s="63"/>
      <c r="BW19" s="71"/>
    </row>
    <row r="20" spans="1:75" ht="28.5" customHeight="1">
      <c r="A20" s="76" t="s">
        <v>249</v>
      </c>
      <c r="B20" s="70" t="s">
        <v>250</v>
      </c>
      <c r="C20" s="86"/>
      <c r="D20" s="87">
        <v>2</v>
      </c>
      <c r="E20" s="87"/>
      <c r="F20" s="87"/>
      <c r="G20" s="87"/>
      <c r="H20" s="87"/>
      <c r="I20" s="88"/>
      <c r="J20" s="87"/>
      <c r="K20" s="89">
        <v>176</v>
      </c>
      <c r="L20" s="87"/>
      <c r="M20" s="87">
        <v>59</v>
      </c>
      <c r="N20" s="87"/>
      <c r="O20" s="89">
        <v>117</v>
      </c>
      <c r="P20" s="89"/>
      <c r="Q20" s="89">
        <v>117</v>
      </c>
      <c r="R20" s="89"/>
      <c r="S20" s="90"/>
      <c r="T20" s="91">
        <v>72</v>
      </c>
      <c r="U20" s="87">
        <v>24</v>
      </c>
      <c r="V20" s="89">
        <v>48</v>
      </c>
      <c r="W20" s="87"/>
      <c r="X20" s="92">
        <v>48</v>
      </c>
      <c r="Y20" s="87"/>
      <c r="Z20" s="88"/>
      <c r="AA20" s="91">
        <v>104</v>
      </c>
      <c r="AB20" s="87">
        <v>35</v>
      </c>
      <c r="AC20" s="89">
        <v>69</v>
      </c>
      <c r="AD20" s="87"/>
      <c r="AE20" s="92">
        <v>69</v>
      </c>
      <c r="AF20" s="87"/>
      <c r="AG20" s="88"/>
      <c r="AH20" s="91"/>
      <c r="AI20" s="87"/>
      <c r="AJ20" s="89"/>
      <c r="AK20" s="87"/>
      <c r="AL20" s="87"/>
      <c r="AM20" s="87"/>
      <c r="AN20" s="88"/>
      <c r="AO20" s="91"/>
      <c r="AP20" s="87"/>
      <c r="AQ20" s="89"/>
      <c r="AR20" s="87"/>
      <c r="AS20" s="87"/>
      <c r="AT20" s="87"/>
      <c r="AU20" s="88"/>
      <c r="AV20" s="91"/>
      <c r="AW20" s="87"/>
      <c r="AX20" s="89"/>
      <c r="AY20" s="87"/>
      <c r="AZ20" s="87"/>
      <c r="BA20" s="87"/>
      <c r="BB20" s="88"/>
      <c r="BC20" s="91"/>
      <c r="BD20" s="87"/>
      <c r="BE20" s="89"/>
      <c r="BF20" s="87"/>
      <c r="BG20" s="87"/>
      <c r="BH20" s="87"/>
      <c r="BI20" s="88"/>
      <c r="BJ20" s="91"/>
      <c r="BK20" s="87"/>
      <c r="BL20" s="89"/>
      <c r="BM20" s="87"/>
      <c r="BN20" s="87"/>
      <c r="BO20" s="87"/>
      <c r="BP20" s="88"/>
      <c r="BQ20" s="91"/>
      <c r="BR20" s="87"/>
      <c r="BS20" s="89"/>
      <c r="BT20" s="87"/>
      <c r="BU20" s="87"/>
      <c r="BV20" s="63"/>
      <c r="BW20" s="71"/>
    </row>
    <row r="21" spans="1:75" ht="27.75" customHeight="1">
      <c r="A21" s="76" t="s">
        <v>251</v>
      </c>
      <c r="B21" s="70" t="s">
        <v>252</v>
      </c>
      <c r="C21" s="86"/>
      <c r="D21" s="87"/>
      <c r="E21" s="87">
        <v>2</v>
      </c>
      <c r="F21" s="87"/>
      <c r="G21" s="87"/>
      <c r="H21" s="87"/>
      <c r="I21" s="88"/>
      <c r="J21" s="87"/>
      <c r="K21" s="89">
        <v>105</v>
      </c>
      <c r="L21" s="87"/>
      <c r="M21" s="87">
        <v>35</v>
      </c>
      <c r="N21" s="87"/>
      <c r="O21" s="89">
        <v>70</v>
      </c>
      <c r="P21" s="89">
        <v>70</v>
      </c>
      <c r="Q21" s="89"/>
      <c r="R21" s="89"/>
      <c r="S21" s="90"/>
      <c r="T21" s="91">
        <v>48</v>
      </c>
      <c r="U21" s="87">
        <v>16</v>
      </c>
      <c r="V21" s="89">
        <v>32</v>
      </c>
      <c r="W21" s="92">
        <v>32</v>
      </c>
      <c r="X21" s="87"/>
      <c r="Y21" s="87"/>
      <c r="Z21" s="88"/>
      <c r="AA21" s="91">
        <v>57</v>
      </c>
      <c r="AB21" s="87">
        <v>19</v>
      </c>
      <c r="AC21" s="89">
        <v>38</v>
      </c>
      <c r="AD21" s="92">
        <v>38</v>
      </c>
      <c r="AE21" s="87"/>
      <c r="AF21" s="87"/>
      <c r="AG21" s="88"/>
      <c r="AH21" s="91"/>
      <c r="AI21" s="87"/>
      <c r="AJ21" s="89"/>
      <c r="AK21" s="87"/>
      <c r="AL21" s="87"/>
      <c r="AM21" s="87"/>
      <c r="AN21" s="88"/>
      <c r="AO21" s="91"/>
      <c r="AP21" s="87"/>
      <c r="AQ21" s="89"/>
      <c r="AR21" s="87"/>
      <c r="AS21" s="87"/>
      <c r="AT21" s="87"/>
      <c r="AU21" s="88"/>
      <c r="AV21" s="91"/>
      <c r="AW21" s="87"/>
      <c r="AX21" s="89"/>
      <c r="AY21" s="87"/>
      <c r="AZ21" s="87"/>
      <c r="BA21" s="87"/>
      <c r="BB21" s="88"/>
      <c r="BC21" s="91"/>
      <c r="BD21" s="87"/>
      <c r="BE21" s="89"/>
      <c r="BF21" s="87"/>
      <c r="BG21" s="87"/>
      <c r="BH21" s="87"/>
      <c r="BI21" s="88"/>
      <c r="BJ21" s="91"/>
      <c r="BK21" s="87"/>
      <c r="BL21" s="89"/>
      <c r="BM21" s="87"/>
      <c r="BN21" s="87"/>
      <c r="BO21" s="87"/>
      <c r="BP21" s="88"/>
      <c r="BQ21" s="91"/>
      <c r="BR21" s="87"/>
      <c r="BS21" s="89"/>
      <c r="BT21" s="87"/>
      <c r="BU21" s="87"/>
      <c r="BV21" s="63"/>
      <c r="BW21" s="71"/>
    </row>
    <row r="22" spans="1:75" ht="3.75" customHeight="1" thickBot="1">
      <c r="A22" s="75"/>
      <c r="B22" s="6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64"/>
      <c r="BW22" s="64"/>
    </row>
    <row r="23" spans="1:75" ht="27" customHeight="1" thickBot="1">
      <c r="A23" s="74" t="s">
        <v>253</v>
      </c>
      <c r="B23" s="114" t="s">
        <v>254</v>
      </c>
      <c r="C23" s="82">
        <v>3</v>
      </c>
      <c r="D23" s="83"/>
      <c r="E23" s="83">
        <v>1</v>
      </c>
      <c r="F23" s="83"/>
      <c r="G23" s="83"/>
      <c r="H23" s="83"/>
      <c r="I23" s="84"/>
      <c r="J23" s="117"/>
      <c r="K23" s="82">
        <f>K24+K25+K26+K27</f>
        <v>832</v>
      </c>
      <c r="L23" s="82">
        <f aca="true" t="shared" si="2" ref="L23:R23">L24+L25+L26+L27</f>
        <v>0</v>
      </c>
      <c r="M23" s="82">
        <f t="shared" si="2"/>
        <v>278</v>
      </c>
      <c r="N23" s="82">
        <f t="shared" si="2"/>
        <v>0</v>
      </c>
      <c r="O23" s="82">
        <f t="shared" si="2"/>
        <v>554</v>
      </c>
      <c r="P23" s="82">
        <f t="shared" si="2"/>
        <v>486</v>
      </c>
      <c r="Q23" s="82">
        <f t="shared" si="2"/>
        <v>68</v>
      </c>
      <c r="R23" s="82">
        <f t="shared" si="2"/>
        <v>0</v>
      </c>
      <c r="S23" s="84">
        <f>S24+S25+S27</f>
        <v>0</v>
      </c>
      <c r="T23" s="116">
        <f>T24+T25+T27</f>
        <v>336</v>
      </c>
      <c r="U23" s="83">
        <f>U24+U25+U27</f>
        <v>72</v>
      </c>
      <c r="V23" s="83">
        <f aca="true" t="shared" si="3" ref="V23:AA23">V24+V25+V26</f>
        <v>224</v>
      </c>
      <c r="W23" s="83">
        <f t="shared" si="3"/>
        <v>186</v>
      </c>
      <c r="X23" s="83">
        <f t="shared" si="3"/>
        <v>38</v>
      </c>
      <c r="Y23" s="83">
        <f t="shared" si="3"/>
        <v>0</v>
      </c>
      <c r="Z23" s="83">
        <f t="shared" si="3"/>
        <v>0</v>
      </c>
      <c r="AA23" s="83">
        <f t="shared" si="3"/>
        <v>496</v>
      </c>
      <c r="AB23" s="83">
        <f>AB24+AB25+AB26+AB27</f>
        <v>166</v>
      </c>
      <c r="AC23" s="102">
        <f>AC24+AC25+AC26+AC27</f>
        <v>330</v>
      </c>
      <c r="AD23" s="83">
        <f>AD24+AD25+AD26+AD27</f>
        <v>300</v>
      </c>
      <c r="AE23" s="83">
        <f>AE24+AE25+AE26+AE27</f>
        <v>30</v>
      </c>
      <c r="AF23" s="83"/>
      <c r="AG23" s="84"/>
      <c r="AH23" s="82"/>
      <c r="AI23" s="83"/>
      <c r="AJ23" s="83"/>
      <c r="AK23" s="83"/>
      <c r="AL23" s="83"/>
      <c r="AM23" s="83"/>
      <c r="AN23" s="84"/>
      <c r="AO23" s="82"/>
      <c r="AP23" s="83"/>
      <c r="AQ23" s="83"/>
      <c r="AR23" s="83"/>
      <c r="AS23" s="83"/>
      <c r="AT23" s="83"/>
      <c r="AU23" s="84"/>
      <c r="AV23" s="82"/>
      <c r="AW23" s="83"/>
      <c r="AX23" s="83"/>
      <c r="AY23" s="83"/>
      <c r="AZ23" s="83"/>
      <c r="BA23" s="83"/>
      <c r="BB23" s="84"/>
      <c r="BC23" s="82"/>
      <c r="BD23" s="83"/>
      <c r="BE23" s="83"/>
      <c r="BF23" s="83"/>
      <c r="BG23" s="83"/>
      <c r="BH23" s="83"/>
      <c r="BI23" s="84"/>
      <c r="BJ23" s="82"/>
      <c r="BK23" s="83"/>
      <c r="BL23" s="83"/>
      <c r="BM23" s="83"/>
      <c r="BN23" s="83"/>
      <c r="BO23" s="83"/>
      <c r="BP23" s="84"/>
      <c r="BQ23" s="82"/>
      <c r="BR23" s="83"/>
      <c r="BS23" s="83"/>
      <c r="BT23" s="83"/>
      <c r="BU23" s="83"/>
      <c r="BV23" s="67"/>
      <c r="BW23" s="69"/>
    </row>
    <row r="24" spans="1:75" ht="20.25" customHeight="1">
      <c r="A24" s="76" t="s">
        <v>255</v>
      </c>
      <c r="B24" s="70" t="s">
        <v>256</v>
      </c>
      <c r="C24" s="86"/>
      <c r="D24" s="87"/>
      <c r="E24" s="87">
        <v>2</v>
      </c>
      <c r="F24" s="87"/>
      <c r="G24" s="87"/>
      <c r="H24" s="87"/>
      <c r="I24" s="88"/>
      <c r="J24" s="87"/>
      <c r="K24" s="89">
        <v>143</v>
      </c>
      <c r="L24" s="87"/>
      <c r="M24" s="87">
        <v>48</v>
      </c>
      <c r="N24" s="87"/>
      <c r="O24" s="89">
        <v>95</v>
      </c>
      <c r="P24" s="89">
        <v>47</v>
      </c>
      <c r="Q24" s="89">
        <v>48</v>
      </c>
      <c r="R24" s="89"/>
      <c r="S24" s="90"/>
      <c r="T24" s="91">
        <v>72</v>
      </c>
      <c r="U24" s="87">
        <v>24</v>
      </c>
      <c r="V24" s="89">
        <v>48</v>
      </c>
      <c r="W24" s="92">
        <v>20</v>
      </c>
      <c r="X24" s="92">
        <v>28</v>
      </c>
      <c r="Y24" s="87"/>
      <c r="Z24" s="88"/>
      <c r="AA24" s="91">
        <v>71</v>
      </c>
      <c r="AB24" s="87">
        <v>24</v>
      </c>
      <c r="AC24" s="89">
        <v>47</v>
      </c>
      <c r="AD24" s="92">
        <v>27</v>
      </c>
      <c r="AE24" s="92">
        <v>20</v>
      </c>
      <c r="AF24" s="87"/>
      <c r="AG24" s="88"/>
      <c r="AH24" s="91"/>
      <c r="AI24" s="87"/>
      <c r="AJ24" s="89"/>
      <c r="AK24" s="87"/>
      <c r="AL24" s="87"/>
      <c r="AM24" s="87"/>
      <c r="AN24" s="88"/>
      <c r="AO24" s="91"/>
      <c r="AP24" s="87"/>
      <c r="AQ24" s="89"/>
      <c r="AR24" s="87"/>
      <c r="AS24" s="87"/>
      <c r="AT24" s="87"/>
      <c r="AU24" s="88"/>
      <c r="AV24" s="91"/>
      <c r="AW24" s="87"/>
      <c r="AX24" s="89"/>
      <c r="AY24" s="87"/>
      <c r="AZ24" s="87"/>
      <c r="BA24" s="87"/>
      <c r="BB24" s="88"/>
      <c r="BC24" s="91"/>
      <c r="BD24" s="87"/>
      <c r="BE24" s="89"/>
      <c r="BF24" s="87"/>
      <c r="BG24" s="87"/>
      <c r="BH24" s="87"/>
      <c r="BI24" s="88"/>
      <c r="BJ24" s="91"/>
      <c r="BK24" s="87"/>
      <c r="BL24" s="89"/>
      <c r="BM24" s="87"/>
      <c r="BN24" s="87"/>
      <c r="BO24" s="87"/>
      <c r="BP24" s="88"/>
      <c r="BQ24" s="91"/>
      <c r="BR24" s="87"/>
      <c r="BS24" s="89"/>
      <c r="BT24" s="87"/>
      <c r="BU24" s="87"/>
      <c r="BV24" s="63"/>
      <c r="BW24" s="71"/>
    </row>
    <row r="25" spans="1:75" ht="15.75" customHeight="1">
      <c r="A25" s="76" t="s">
        <v>257</v>
      </c>
      <c r="B25" s="70" t="s">
        <v>9</v>
      </c>
      <c r="C25" s="86">
        <v>12</v>
      </c>
      <c r="D25" s="87"/>
      <c r="E25" s="87"/>
      <c r="F25" s="87"/>
      <c r="G25" s="87"/>
      <c r="H25" s="87"/>
      <c r="I25" s="88"/>
      <c r="J25" s="87"/>
      <c r="K25" s="89">
        <v>435</v>
      </c>
      <c r="L25" s="87"/>
      <c r="M25" s="87">
        <v>145</v>
      </c>
      <c r="N25" s="87"/>
      <c r="O25" s="89">
        <v>290</v>
      </c>
      <c r="P25" s="89">
        <v>290</v>
      </c>
      <c r="Q25" s="89"/>
      <c r="R25" s="89"/>
      <c r="S25" s="90"/>
      <c r="T25" s="91">
        <v>144</v>
      </c>
      <c r="U25" s="87">
        <v>48</v>
      </c>
      <c r="V25" s="89">
        <v>96</v>
      </c>
      <c r="W25" s="92">
        <v>96</v>
      </c>
      <c r="X25" s="87"/>
      <c r="Y25" s="87"/>
      <c r="Z25" s="88"/>
      <c r="AA25" s="91">
        <v>291</v>
      </c>
      <c r="AB25" s="87">
        <v>97</v>
      </c>
      <c r="AC25" s="106">
        <v>194</v>
      </c>
      <c r="AD25" s="92">
        <v>194</v>
      </c>
      <c r="AE25" s="87"/>
      <c r="AF25" s="87"/>
      <c r="AG25" s="88"/>
      <c r="AH25" s="91"/>
      <c r="AI25" s="87"/>
      <c r="AJ25" s="89"/>
      <c r="AK25" s="87"/>
      <c r="AL25" s="87"/>
      <c r="AM25" s="87"/>
      <c r="AN25" s="88"/>
      <c r="AO25" s="91"/>
      <c r="AP25" s="87"/>
      <c r="AQ25" s="89"/>
      <c r="AR25" s="87"/>
      <c r="AS25" s="87"/>
      <c r="AT25" s="87"/>
      <c r="AU25" s="88"/>
      <c r="AV25" s="91"/>
      <c r="AW25" s="87"/>
      <c r="AX25" s="89"/>
      <c r="AY25" s="87"/>
      <c r="AZ25" s="87"/>
      <c r="BA25" s="87"/>
      <c r="BB25" s="88"/>
      <c r="BC25" s="91"/>
      <c r="BD25" s="87"/>
      <c r="BE25" s="89"/>
      <c r="BF25" s="87"/>
      <c r="BG25" s="87"/>
      <c r="BH25" s="87"/>
      <c r="BI25" s="88"/>
      <c r="BJ25" s="91"/>
      <c r="BK25" s="87"/>
      <c r="BL25" s="89"/>
      <c r="BM25" s="87"/>
      <c r="BN25" s="87"/>
      <c r="BO25" s="87"/>
      <c r="BP25" s="88"/>
      <c r="BQ25" s="91"/>
      <c r="BR25" s="87"/>
      <c r="BS25" s="89"/>
      <c r="BT25" s="87"/>
      <c r="BU25" s="87"/>
      <c r="BV25" s="63"/>
      <c r="BW25" s="71"/>
    </row>
    <row r="26" spans="1:75" ht="21" customHeight="1">
      <c r="A26" s="76" t="s">
        <v>258</v>
      </c>
      <c r="B26" s="70" t="s">
        <v>259</v>
      </c>
      <c r="C26" s="86">
        <v>2</v>
      </c>
      <c r="D26" s="87"/>
      <c r="E26" s="87"/>
      <c r="F26" s="87"/>
      <c r="G26" s="87"/>
      <c r="H26" s="87"/>
      <c r="I26" s="88"/>
      <c r="J26" s="87"/>
      <c r="K26" s="89">
        <f>M26+O26</f>
        <v>198</v>
      </c>
      <c r="L26" s="87"/>
      <c r="M26" s="87">
        <f>U26+AB26</f>
        <v>66</v>
      </c>
      <c r="N26" s="87"/>
      <c r="O26" s="89">
        <f>V26+AC26</f>
        <v>132</v>
      </c>
      <c r="P26" s="127">
        <f>W26+AD26</f>
        <v>112</v>
      </c>
      <c r="Q26" s="89">
        <v>20</v>
      </c>
      <c r="R26" s="89"/>
      <c r="S26" s="90"/>
      <c r="T26" s="91">
        <v>120</v>
      </c>
      <c r="U26" s="87">
        <v>40</v>
      </c>
      <c r="V26" s="89">
        <v>80</v>
      </c>
      <c r="W26" s="92">
        <v>70</v>
      </c>
      <c r="X26" s="92">
        <v>10</v>
      </c>
      <c r="Y26" s="87"/>
      <c r="Z26" s="88"/>
      <c r="AA26" s="91">
        <v>134</v>
      </c>
      <c r="AB26" s="87">
        <v>26</v>
      </c>
      <c r="AC26" s="89">
        <v>52</v>
      </c>
      <c r="AD26" s="92">
        <v>42</v>
      </c>
      <c r="AE26" s="92">
        <v>10</v>
      </c>
      <c r="AF26" s="87"/>
      <c r="AG26" s="88"/>
      <c r="AH26" s="91"/>
      <c r="AI26" s="87"/>
      <c r="AJ26" s="89"/>
      <c r="AK26" s="87"/>
      <c r="AL26" s="87"/>
      <c r="AM26" s="87"/>
      <c r="AN26" s="88"/>
      <c r="AO26" s="91"/>
      <c r="AP26" s="87"/>
      <c r="AQ26" s="89"/>
      <c r="AR26" s="87"/>
      <c r="AS26" s="87"/>
      <c r="AT26" s="87"/>
      <c r="AU26" s="88"/>
      <c r="AV26" s="91"/>
      <c r="AW26" s="87"/>
      <c r="AX26" s="89"/>
      <c r="AY26" s="87"/>
      <c r="AZ26" s="87"/>
      <c r="BA26" s="87"/>
      <c r="BB26" s="88"/>
      <c r="BC26" s="91"/>
      <c r="BD26" s="87"/>
      <c r="BE26" s="89"/>
      <c r="BF26" s="87"/>
      <c r="BG26" s="87"/>
      <c r="BH26" s="87"/>
      <c r="BI26" s="88"/>
      <c r="BJ26" s="91"/>
      <c r="BK26" s="87"/>
      <c r="BL26" s="89"/>
      <c r="BM26" s="87"/>
      <c r="BN26" s="87"/>
      <c r="BO26" s="87"/>
      <c r="BP26" s="88"/>
      <c r="BQ26" s="91"/>
      <c r="BR26" s="87"/>
      <c r="BS26" s="89"/>
      <c r="BT26" s="87"/>
      <c r="BU26" s="87"/>
      <c r="BV26" s="63"/>
      <c r="BW26" s="71"/>
    </row>
    <row r="27" spans="1:75" ht="21" customHeight="1">
      <c r="A27" s="106" t="s">
        <v>440</v>
      </c>
      <c r="B27" s="109" t="s">
        <v>439</v>
      </c>
      <c r="C27" s="86"/>
      <c r="D27" s="87"/>
      <c r="E27" s="87">
        <v>2</v>
      </c>
      <c r="F27" s="87"/>
      <c r="G27" s="87"/>
      <c r="H27" s="87"/>
      <c r="I27" s="88"/>
      <c r="J27" s="87"/>
      <c r="K27" s="89">
        <f>M27+O27</f>
        <v>56</v>
      </c>
      <c r="L27" s="87"/>
      <c r="M27" s="87">
        <v>19</v>
      </c>
      <c r="N27" s="87"/>
      <c r="O27" s="89">
        <f>V27+AC27</f>
        <v>37</v>
      </c>
      <c r="P27" s="127">
        <f>W27+AD27</f>
        <v>37</v>
      </c>
      <c r="Q27" s="89"/>
      <c r="R27" s="89"/>
      <c r="S27" s="90"/>
      <c r="T27" s="91">
        <v>120</v>
      </c>
      <c r="U27" s="87"/>
      <c r="V27" s="89"/>
      <c r="W27" s="92"/>
      <c r="X27" s="92"/>
      <c r="Y27" s="87"/>
      <c r="Z27" s="88"/>
      <c r="AA27" s="91">
        <v>134</v>
      </c>
      <c r="AB27" s="87">
        <v>19</v>
      </c>
      <c r="AC27" s="89">
        <v>37</v>
      </c>
      <c r="AD27" s="92">
        <v>37</v>
      </c>
      <c r="AE27" s="92"/>
      <c r="AF27" s="87"/>
      <c r="AG27" s="88"/>
      <c r="AH27" s="91"/>
      <c r="AI27" s="87"/>
      <c r="AJ27" s="89"/>
      <c r="AK27" s="87"/>
      <c r="AL27" s="87"/>
      <c r="AM27" s="87"/>
      <c r="AN27" s="88"/>
      <c r="AO27" s="91"/>
      <c r="AP27" s="87"/>
      <c r="AQ27" s="89"/>
      <c r="AR27" s="87"/>
      <c r="AS27" s="87"/>
      <c r="AT27" s="87"/>
      <c r="AU27" s="88"/>
      <c r="AV27" s="91"/>
      <c r="AW27" s="87"/>
      <c r="AX27" s="89"/>
      <c r="AY27" s="87"/>
      <c r="AZ27" s="87"/>
      <c r="BA27" s="87"/>
      <c r="BB27" s="88"/>
      <c r="BC27" s="91"/>
      <c r="BD27" s="87"/>
      <c r="BE27" s="89"/>
      <c r="BF27" s="87"/>
      <c r="BG27" s="87"/>
      <c r="BH27" s="87"/>
      <c r="BI27" s="88"/>
      <c r="BJ27" s="91"/>
      <c r="BK27" s="87"/>
      <c r="BL27" s="89"/>
      <c r="BM27" s="87"/>
      <c r="BN27" s="87"/>
      <c r="BO27" s="87"/>
      <c r="BP27" s="88"/>
      <c r="BQ27" s="91"/>
      <c r="BR27" s="87"/>
      <c r="BS27" s="89"/>
      <c r="BT27" s="87"/>
      <c r="BU27" s="87"/>
      <c r="BV27" s="63"/>
      <c r="BW27" s="71"/>
    </row>
    <row r="28" spans="1:75" ht="3.75" customHeight="1">
      <c r="A28" s="75"/>
      <c r="B28" s="6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64"/>
      <c r="BW28" s="64"/>
    </row>
    <row r="29" spans="1:75" ht="13.5" customHeight="1" thickBot="1">
      <c r="A29" s="75"/>
      <c r="B29" s="65" t="s">
        <v>231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3"/>
      <c r="U29" s="85"/>
      <c r="V29" s="93"/>
      <c r="W29" s="85"/>
      <c r="X29" s="85"/>
      <c r="Y29" s="85"/>
      <c r="Z29" s="85"/>
      <c r="AA29" s="93"/>
      <c r="AB29" s="85"/>
      <c r="AC29" s="93"/>
      <c r="AD29" s="85"/>
      <c r="AE29" s="85"/>
      <c r="AF29" s="85"/>
      <c r="AG29" s="85"/>
      <c r="AH29" s="93">
        <v>54</v>
      </c>
      <c r="AI29" s="85"/>
      <c r="AJ29" s="93">
        <f>AJ30/13</f>
        <v>36</v>
      </c>
      <c r="AK29" s="85"/>
      <c r="AL29" s="85"/>
      <c r="AM29" s="85"/>
      <c r="AN29" s="85"/>
      <c r="AO29" s="93">
        <v>54</v>
      </c>
      <c r="AP29" s="85"/>
      <c r="AQ29" s="93">
        <f>AQ30/20</f>
        <v>36</v>
      </c>
      <c r="AR29" s="85"/>
      <c r="AS29" s="85"/>
      <c r="AT29" s="85"/>
      <c r="AU29" s="85"/>
      <c r="AV29" s="93">
        <v>54</v>
      </c>
      <c r="AW29" s="85"/>
      <c r="AX29" s="93">
        <f>AX30/11</f>
        <v>36</v>
      </c>
      <c r="AY29" s="85"/>
      <c r="AZ29" s="85"/>
      <c r="BA29" s="85"/>
      <c r="BB29" s="85"/>
      <c r="BC29" s="93">
        <v>54</v>
      </c>
      <c r="BD29" s="85"/>
      <c r="BE29" s="93">
        <f>BE30/13</f>
        <v>36</v>
      </c>
      <c r="BF29" s="85"/>
      <c r="BG29" s="85"/>
      <c r="BH29" s="85"/>
      <c r="BI29" s="85"/>
      <c r="BJ29" s="93">
        <v>54</v>
      </c>
      <c r="BK29" s="85"/>
      <c r="BL29" s="93">
        <f>BL30/11</f>
        <v>36</v>
      </c>
      <c r="BM29" s="85"/>
      <c r="BN29" s="85"/>
      <c r="BO29" s="85"/>
      <c r="BP29" s="85"/>
      <c r="BQ29" s="93">
        <v>54</v>
      </c>
      <c r="BR29" s="85"/>
      <c r="BS29" s="93">
        <f>BS30/12</f>
        <v>36</v>
      </c>
      <c r="BT29" s="85"/>
      <c r="BU29" s="85"/>
      <c r="BV29" s="64"/>
      <c r="BW29" s="64"/>
    </row>
    <row r="30" spans="1:75" ht="35.25" customHeight="1" thickBot="1">
      <c r="A30" s="81" t="s">
        <v>260</v>
      </c>
      <c r="B30" s="101" t="s">
        <v>261</v>
      </c>
      <c r="C30" s="82">
        <v>17</v>
      </c>
      <c r="D30" s="83">
        <v>4</v>
      </c>
      <c r="E30" s="83">
        <v>28</v>
      </c>
      <c r="F30" s="83"/>
      <c r="G30" s="83"/>
      <c r="H30" s="83"/>
      <c r="I30" s="84">
        <v>2</v>
      </c>
      <c r="J30" s="83"/>
      <c r="K30" s="83">
        <v>4320</v>
      </c>
      <c r="L30" s="83"/>
      <c r="M30" s="83">
        <v>1440</v>
      </c>
      <c r="N30" s="83"/>
      <c r="O30" s="83">
        <v>2880</v>
      </c>
      <c r="P30" s="83">
        <v>1578</v>
      </c>
      <c r="Q30" s="102">
        <v>1238</v>
      </c>
      <c r="R30" s="83"/>
      <c r="S30" s="84">
        <v>64</v>
      </c>
      <c r="T30" s="82"/>
      <c r="U30" s="83"/>
      <c r="V30" s="83"/>
      <c r="W30" s="83"/>
      <c r="X30" s="83"/>
      <c r="Y30" s="83"/>
      <c r="Z30" s="84"/>
      <c r="AA30" s="82"/>
      <c r="AB30" s="83"/>
      <c r="AC30" s="83"/>
      <c r="AD30" s="83"/>
      <c r="AE30" s="83"/>
      <c r="AF30" s="83"/>
      <c r="AG30" s="84"/>
      <c r="AH30" s="115">
        <v>702</v>
      </c>
      <c r="AI30" s="82">
        <f>AI32+AI40+AI45</f>
        <v>234</v>
      </c>
      <c r="AJ30" s="83">
        <f aca="true" t="shared" si="4" ref="AJ30:BW30">AJ32+AJ40+AJ45</f>
        <v>468</v>
      </c>
      <c r="AK30" s="83">
        <f t="shared" si="4"/>
        <v>254</v>
      </c>
      <c r="AL30" s="83">
        <f t="shared" si="4"/>
        <v>214</v>
      </c>
      <c r="AM30" s="83">
        <f t="shared" si="4"/>
        <v>0</v>
      </c>
      <c r="AN30" s="84">
        <f t="shared" si="4"/>
        <v>0</v>
      </c>
      <c r="AO30" s="116">
        <f t="shared" si="4"/>
        <v>1080</v>
      </c>
      <c r="AP30" s="83">
        <f t="shared" si="4"/>
        <v>360</v>
      </c>
      <c r="AQ30" s="83">
        <f t="shared" si="4"/>
        <v>720</v>
      </c>
      <c r="AR30" s="83">
        <f t="shared" si="4"/>
        <v>354</v>
      </c>
      <c r="AS30" s="83">
        <f t="shared" si="4"/>
        <v>366</v>
      </c>
      <c r="AT30" s="83">
        <f t="shared" si="4"/>
        <v>0</v>
      </c>
      <c r="AU30" s="83">
        <f t="shared" si="4"/>
        <v>0</v>
      </c>
      <c r="AV30" s="117">
        <f t="shared" si="4"/>
        <v>594</v>
      </c>
      <c r="AW30" s="82">
        <f t="shared" si="4"/>
        <v>198</v>
      </c>
      <c r="AX30" s="83">
        <f t="shared" si="4"/>
        <v>396</v>
      </c>
      <c r="AY30" s="83">
        <f t="shared" si="4"/>
        <v>260</v>
      </c>
      <c r="AZ30" s="84">
        <f t="shared" si="4"/>
        <v>136</v>
      </c>
      <c r="BA30" s="116">
        <f t="shared" si="4"/>
        <v>0</v>
      </c>
      <c r="BB30" s="83">
        <f t="shared" si="4"/>
        <v>0</v>
      </c>
      <c r="BC30" s="117">
        <f t="shared" si="4"/>
        <v>702</v>
      </c>
      <c r="BD30" s="82">
        <f t="shared" si="4"/>
        <v>234</v>
      </c>
      <c r="BE30" s="83">
        <f t="shared" si="4"/>
        <v>468</v>
      </c>
      <c r="BF30" s="83">
        <f t="shared" si="4"/>
        <v>246</v>
      </c>
      <c r="BG30" s="102">
        <f t="shared" si="4"/>
        <v>202</v>
      </c>
      <c r="BH30" s="102">
        <f t="shared" si="4"/>
        <v>0</v>
      </c>
      <c r="BI30" s="103">
        <f t="shared" si="4"/>
        <v>20</v>
      </c>
      <c r="BJ30" s="122">
        <f t="shared" si="4"/>
        <v>594</v>
      </c>
      <c r="BK30" s="102">
        <f t="shared" si="4"/>
        <v>198</v>
      </c>
      <c r="BL30" s="102">
        <f t="shared" si="4"/>
        <v>396</v>
      </c>
      <c r="BM30" s="102">
        <f t="shared" si="4"/>
        <v>234</v>
      </c>
      <c r="BN30" s="102">
        <f t="shared" si="4"/>
        <v>138</v>
      </c>
      <c r="BO30" s="83">
        <f t="shared" si="4"/>
        <v>0</v>
      </c>
      <c r="BP30" s="83">
        <f t="shared" si="4"/>
        <v>24</v>
      </c>
      <c r="BQ30" s="117">
        <f t="shared" si="4"/>
        <v>648</v>
      </c>
      <c r="BR30" s="104">
        <f t="shared" si="4"/>
        <v>216</v>
      </c>
      <c r="BS30" s="102">
        <f t="shared" si="4"/>
        <v>432</v>
      </c>
      <c r="BT30" s="102">
        <f t="shared" si="4"/>
        <v>230</v>
      </c>
      <c r="BU30" s="102">
        <f t="shared" si="4"/>
        <v>182</v>
      </c>
      <c r="BV30" s="102">
        <f t="shared" si="4"/>
        <v>0</v>
      </c>
      <c r="BW30" s="103">
        <f t="shared" si="4"/>
        <v>20</v>
      </c>
    </row>
    <row r="31" spans="1:75" ht="3.75" customHeight="1" thickBot="1">
      <c r="A31" s="75"/>
      <c r="B31" s="6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0"/>
      <c r="AJ31" s="85"/>
      <c r="AK31" s="85"/>
      <c r="AL31" s="85"/>
      <c r="AM31" s="85"/>
      <c r="AN31" s="121"/>
      <c r="AO31" s="85"/>
      <c r="AP31" s="85"/>
      <c r="AQ31" s="85"/>
      <c r="AR31" s="85"/>
      <c r="AS31" s="85"/>
      <c r="AT31" s="85"/>
      <c r="AU31" s="85"/>
      <c r="AV31" s="85"/>
      <c r="AW31" s="120"/>
      <c r="AX31" s="85"/>
      <c r="AY31" s="85"/>
      <c r="AZ31" s="121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64"/>
      <c r="BW31" s="64"/>
    </row>
    <row r="32" spans="1:75" ht="53.25" customHeight="1" thickBot="1">
      <c r="A32" s="81" t="s">
        <v>16</v>
      </c>
      <c r="B32" s="79" t="s">
        <v>17</v>
      </c>
      <c r="C32" s="82">
        <v>1</v>
      </c>
      <c r="D32" s="83">
        <v>3</v>
      </c>
      <c r="E32" s="83">
        <v>2</v>
      </c>
      <c r="F32" s="83"/>
      <c r="G32" s="83"/>
      <c r="H32" s="83"/>
      <c r="I32" s="84"/>
      <c r="J32" s="117"/>
      <c r="K32" s="82">
        <f>K33+K34+K35+K36+K37+K38</f>
        <v>756</v>
      </c>
      <c r="L32" s="83">
        <f aca="true" t="shared" si="5" ref="L32:AN32">L33+L34+L35+L36+L37+L38</f>
        <v>0</v>
      </c>
      <c r="M32" s="83">
        <f t="shared" si="5"/>
        <v>252</v>
      </c>
      <c r="N32" s="83">
        <f t="shared" si="5"/>
        <v>0</v>
      </c>
      <c r="O32" s="83">
        <f t="shared" si="5"/>
        <v>504</v>
      </c>
      <c r="P32" s="83">
        <f t="shared" si="5"/>
        <v>154</v>
      </c>
      <c r="Q32" s="84">
        <f t="shared" si="5"/>
        <v>350</v>
      </c>
      <c r="R32" s="116">
        <f t="shared" si="5"/>
        <v>0</v>
      </c>
      <c r="S32" s="83">
        <f t="shared" si="5"/>
        <v>0</v>
      </c>
      <c r="T32" s="83">
        <f t="shared" si="5"/>
        <v>0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 t="shared" si="5"/>
        <v>0</v>
      </c>
      <c r="AG32" s="83">
        <f t="shared" si="5"/>
        <v>0</v>
      </c>
      <c r="AH32" s="117">
        <f t="shared" si="5"/>
        <v>234</v>
      </c>
      <c r="AI32" s="82">
        <f t="shared" si="5"/>
        <v>78</v>
      </c>
      <c r="AJ32" s="83">
        <f t="shared" si="5"/>
        <v>156</v>
      </c>
      <c r="AK32" s="83">
        <f t="shared" si="5"/>
        <v>84</v>
      </c>
      <c r="AL32" s="83">
        <f t="shared" si="5"/>
        <v>72</v>
      </c>
      <c r="AM32" s="83">
        <f t="shared" si="5"/>
        <v>0</v>
      </c>
      <c r="AN32" s="84">
        <f t="shared" si="5"/>
        <v>0</v>
      </c>
      <c r="AO32" s="116">
        <f aca="true" t="shared" si="6" ref="AO32:BW32">AO33+AO34+AO35+AO36+AO37+AO38</f>
        <v>192</v>
      </c>
      <c r="AP32" s="83">
        <f t="shared" si="6"/>
        <v>64</v>
      </c>
      <c r="AQ32" s="83">
        <f t="shared" si="6"/>
        <v>128</v>
      </c>
      <c r="AR32" s="83">
        <f t="shared" si="6"/>
        <v>38</v>
      </c>
      <c r="AS32" s="83">
        <f t="shared" si="6"/>
        <v>90</v>
      </c>
      <c r="AT32" s="83">
        <f t="shared" si="6"/>
        <v>0</v>
      </c>
      <c r="AU32" s="83">
        <f t="shared" si="6"/>
        <v>0</v>
      </c>
      <c r="AV32" s="117">
        <f t="shared" si="6"/>
        <v>66</v>
      </c>
      <c r="AW32" s="82">
        <f t="shared" si="6"/>
        <v>22</v>
      </c>
      <c r="AX32" s="83">
        <f t="shared" si="6"/>
        <v>44</v>
      </c>
      <c r="AY32" s="83">
        <f t="shared" si="6"/>
        <v>0</v>
      </c>
      <c r="AZ32" s="84">
        <f t="shared" si="6"/>
        <v>44</v>
      </c>
      <c r="BA32" s="116">
        <f t="shared" si="6"/>
        <v>0</v>
      </c>
      <c r="BB32" s="84">
        <f t="shared" si="6"/>
        <v>0</v>
      </c>
      <c r="BC32" s="116">
        <f t="shared" si="6"/>
        <v>78</v>
      </c>
      <c r="BD32" s="83">
        <f t="shared" si="6"/>
        <v>26</v>
      </c>
      <c r="BE32" s="83">
        <f t="shared" si="6"/>
        <v>52</v>
      </c>
      <c r="BF32" s="83">
        <f t="shared" si="6"/>
        <v>0</v>
      </c>
      <c r="BG32" s="83">
        <f t="shared" si="6"/>
        <v>52</v>
      </c>
      <c r="BH32" s="83">
        <f t="shared" si="6"/>
        <v>0</v>
      </c>
      <c r="BI32" s="83">
        <f t="shared" si="6"/>
        <v>0</v>
      </c>
      <c r="BJ32" s="117">
        <f t="shared" si="6"/>
        <v>114</v>
      </c>
      <c r="BK32" s="82">
        <f t="shared" si="6"/>
        <v>38</v>
      </c>
      <c r="BL32" s="83">
        <f t="shared" si="6"/>
        <v>76</v>
      </c>
      <c r="BM32" s="83">
        <f t="shared" si="6"/>
        <v>32</v>
      </c>
      <c r="BN32" s="83">
        <f t="shared" si="6"/>
        <v>44</v>
      </c>
      <c r="BO32" s="83">
        <f t="shared" si="6"/>
        <v>0</v>
      </c>
      <c r="BP32" s="84">
        <f t="shared" si="6"/>
        <v>0</v>
      </c>
      <c r="BQ32" s="118">
        <f t="shared" si="6"/>
        <v>72</v>
      </c>
      <c r="BR32" s="82">
        <f t="shared" si="6"/>
        <v>24</v>
      </c>
      <c r="BS32" s="83">
        <f t="shared" si="6"/>
        <v>48</v>
      </c>
      <c r="BT32" s="83">
        <f t="shared" si="6"/>
        <v>0</v>
      </c>
      <c r="BU32" s="83">
        <f t="shared" si="6"/>
        <v>48</v>
      </c>
      <c r="BV32" s="83">
        <f t="shared" si="6"/>
        <v>0</v>
      </c>
      <c r="BW32" s="84">
        <f t="shared" si="6"/>
        <v>0</v>
      </c>
    </row>
    <row r="33" spans="1:75" ht="21.75" customHeight="1">
      <c r="A33" s="76" t="s">
        <v>23</v>
      </c>
      <c r="B33" s="70" t="s">
        <v>24</v>
      </c>
      <c r="C33" s="86"/>
      <c r="D33" s="87">
        <v>4</v>
      </c>
      <c r="E33" s="87"/>
      <c r="F33" s="87"/>
      <c r="G33" s="87"/>
      <c r="H33" s="87"/>
      <c r="I33" s="88"/>
      <c r="J33" s="87"/>
      <c r="K33" s="89">
        <v>72</v>
      </c>
      <c r="L33" s="87"/>
      <c r="M33" s="87">
        <v>24</v>
      </c>
      <c r="N33" s="87"/>
      <c r="O33" s="89">
        <v>48</v>
      </c>
      <c r="P33" s="89">
        <v>38</v>
      </c>
      <c r="Q33" s="89">
        <v>10</v>
      </c>
      <c r="R33" s="89"/>
      <c r="S33" s="90"/>
      <c r="T33" s="91"/>
      <c r="U33" s="87"/>
      <c r="V33" s="89"/>
      <c r="W33" s="87"/>
      <c r="X33" s="87"/>
      <c r="Y33" s="87"/>
      <c r="Z33" s="88"/>
      <c r="AA33" s="91"/>
      <c r="AB33" s="87"/>
      <c r="AC33" s="89"/>
      <c r="AD33" s="87"/>
      <c r="AE33" s="87"/>
      <c r="AF33" s="87"/>
      <c r="AG33" s="88"/>
      <c r="AH33" s="91"/>
      <c r="AI33" s="87"/>
      <c r="AJ33" s="89"/>
      <c r="AK33" s="87"/>
      <c r="AL33" s="87"/>
      <c r="AM33" s="87"/>
      <c r="AN33" s="88"/>
      <c r="AO33" s="91">
        <v>72</v>
      </c>
      <c r="AP33" s="87">
        <v>24</v>
      </c>
      <c r="AQ33" s="89">
        <v>48</v>
      </c>
      <c r="AR33" s="92">
        <v>38</v>
      </c>
      <c r="AS33" s="92">
        <v>10</v>
      </c>
      <c r="AT33" s="87"/>
      <c r="AU33" s="88"/>
      <c r="AV33" s="91"/>
      <c r="AW33" s="87"/>
      <c r="AX33" s="89"/>
      <c r="AY33" s="87"/>
      <c r="AZ33" s="87"/>
      <c r="BA33" s="87"/>
      <c r="BB33" s="88"/>
      <c r="BC33" s="91"/>
      <c r="BD33" s="87"/>
      <c r="BE33" s="89"/>
      <c r="BF33" s="87"/>
      <c r="BG33" s="87"/>
      <c r="BH33" s="87"/>
      <c r="BI33" s="88"/>
      <c r="BJ33" s="91"/>
      <c r="BK33" s="87"/>
      <c r="BL33" s="89"/>
      <c r="BM33" s="87"/>
      <c r="BN33" s="87"/>
      <c r="BO33" s="87"/>
      <c r="BP33" s="88"/>
      <c r="BQ33" s="91"/>
      <c r="BR33" s="87"/>
      <c r="BS33" s="89"/>
      <c r="BT33" s="87"/>
      <c r="BU33" s="87"/>
      <c r="BV33" s="63"/>
      <c r="BW33" s="71"/>
    </row>
    <row r="34" spans="1:75" ht="22.5" customHeight="1">
      <c r="A34" s="76" t="s">
        <v>26</v>
      </c>
      <c r="B34" s="70" t="s">
        <v>27</v>
      </c>
      <c r="C34" s="86">
        <v>3</v>
      </c>
      <c r="D34" s="87"/>
      <c r="E34" s="87"/>
      <c r="F34" s="87"/>
      <c r="G34" s="87"/>
      <c r="H34" s="87"/>
      <c r="I34" s="88"/>
      <c r="J34" s="87"/>
      <c r="K34" s="89">
        <v>72</v>
      </c>
      <c r="L34" s="87"/>
      <c r="M34" s="87">
        <v>24</v>
      </c>
      <c r="N34" s="87"/>
      <c r="O34" s="89">
        <v>48</v>
      </c>
      <c r="P34" s="89">
        <v>38</v>
      </c>
      <c r="Q34" s="89">
        <v>10</v>
      </c>
      <c r="R34" s="89"/>
      <c r="S34" s="90"/>
      <c r="T34" s="91"/>
      <c r="U34" s="87"/>
      <c r="V34" s="89"/>
      <c r="W34" s="87"/>
      <c r="X34" s="87"/>
      <c r="Y34" s="87"/>
      <c r="Z34" s="88"/>
      <c r="AA34" s="91"/>
      <c r="AB34" s="87"/>
      <c r="AC34" s="89"/>
      <c r="AD34" s="87"/>
      <c r="AE34" s="87"/>
      <c r="AF34" s="87"/>
      <c r="AG34" s="88"/>
      <c r="AH34" s="91">
        <v>72</v>
      </c>
      <c r="AI34" s="87">
        <v>24</v>
      </c>
      <c r="AJ34" s="89">
        <v>48</v>
      </c>
      <c r="AK34" s="92">
        <v>38</v>
      </c>
      <c r="AL34" s="92">
        <v>10</v>
      </c>
      <c r="AM34" s="87"/>
      <c r="AN34" s="88"/>
      <c r="AO34" s="91"/>
      <c r="AP34" s="87"/>
      <c r="AQ34" s="89"/>
      <c r="AR34" s="87"/>
      <c r="AS34" s="87"/>
      <c r="AT34" s="87"/>
      <c r="AU34" s="88"/>
      <c r="AV34" s="91"/>
      <c r="AW34" s="87"/>
      <c r="AX34" s="89"/>
      <c r="AY34" s="87"/>
      <c r="AZ34" s="87"/>
      <c r="BA34" s="87"/>
      <c r="BB34" s="88"/>
      <c r="BC34" s="91"/>
      <c r="BD34" s="87"/>
      <c r="BE34" s="89"/>
      <c r="BF34" s="87"/>
      <c r="BG34" s="87"/>
      <c r="BH34" s="87"/>
      <c r="BI34" s="88"/>
      <c r="BJ34" s="91"/>
      <c r="BK34" s="87"/>
      <c r="BL34" s="89"/>
      <c r="BM34" s="87"/>
      <c r="BN34" s="87"/>
      <c r="BO34" s="87"/>
      <c r="BP34" s="88"/>
      <c r="BQ34" s="91"/>
      <c r="BR34" s="87"/>
      <c r="BS34" s="89"/>
      <c r="BT34" s="87"/>
      <c r="BU34" s="87"/>
      <c r="BV34" s="63"/>
      <c r="BW34" s="71"/>
    </row>
    <row r="35" spans="1:75" ht="21.75" customHeight="1">
      <c r="A35" s="76" t="s">
        <v>28</v>
      </c>
      <c r="B35" s="70" t="s">
        <v>29</v>
      </c>
      <c r="C35" s="86"/>
      <c r="D35" s="87">
        <v>7</v>
      </c>
      <c r="E35" s="87"/>
      <c r="F35" s="87"/>
      <c r="G35" s="87"/>
      <c r="H35" s="87"/>
      <c r="I35" s="88"/>
      <c r="J35" s="87"/>
      <c r="K35" s="89">
        <v>240</v>
      </c>
      <c r="L35" s="87"/>
      <c r="M35" s="87">
        <v>80</v>
      </c>
      <c r="N35" s="87"/>
      <c r="O35" s="89">
        <v>160</v>
      </c>
      <c r="P35" s="89"/>
      <c r="Q35" s="89">
        <v>160</v>
      </c>
      <c r="R35" s="89"/>
      <c r="S35" s="90"/>
      <c r="T35" s="91"/>
      <c r="U35" s="87"/>
      <c r="V35" s="89"/>
      <c r="W35" s="87"/>
      <c r="X35" s="87"/>
      <c r="Y35" s="87"/>
      <c r="Z35" s="88"/>
      <c r="AA35" s="91"/>
      <c r="AB35" s="87"/>
      <c r="AC35" s="89"/>
      <c r="AD35" s="87"/>
      <c r="AE35" s="87"/>
      <c r="AF35" s="87"/>
      <c r="AG35" s="88"/>
      <c r="AH35" s="91">
        <v>39</v>
      </c>
      <c r="AI35" s="87">
        <v>13</v>
      </c>
      <c r="AJ35" s="89">
        <v>26</v>
      </c>
      <c r="AK35" s="87"/>
      <c r="AL35" s="92">
        <v>26</v>
      </c>
      <c r="AM35" s="87"/>
      <c r="AN35" s="88"/>
      <c r="AO35" s="91">
        <v>60</v>
      </c>
      <c r="AP35" s="87">
        <v>20</v>
      </c>
      <c r="AQ35" s="89">
        <v>40</v>
      </c>
      <c r="AR35" s="87"/>
      <c r="AS35" s="92">
        <v>40</v>
      </c>
      <c r="AT35" s="87"/>
      <c r="AU35" s="88"/>
      <c r="AV35" s="91">
        <v>33</v>
      </c>
      <c r="AW35" s="87">
        <v>11</v>
      </c>
      <c r="AX35" s="89">
        <v>22</v>
      </c>
      <c r="AY35" s="87"/>
      <c r="AZ35" s="92">
        <v>22</v>
      </c>
      <c r="BA35" s="87"/>
      <c r="BB35" s="88"/>
      <c r="BC35" s="91">
        <v>39</v>
      </c>
      <c r="BD35" s="87">
        <v>13</v>
      </c>
      <c r="BE35" s="89">
        <v>26</v>
      </c>
      <c r="BF35" s="87"/>
      <c r="BG35" s="92">
        <v>26</v>
      </c>
      <c r="BH35" s="87"/>
      <c r="BI35" s="88"/>
      <c r="BJ35" s="91">
        <v>33</v>
      </c>
      <c r="BK35" s="87">
        <v>11</v>
      </c>
      <c r="BL35" s="89">
        <v>22</v>
      </c>
      <c r="BM35" s="87"/>
      <c r="BN35" s="92">
        <v>22</v>
      </c>
      <c r="BO35" s="87"/>
      <c r="BP35" s="88"/>
      <c r="BQ35" s="91">
        <v>36</v>
      </c>
      <c r="BR35" s="87">
        <v>12</v>
      </c>
      <c r="BS35" s="89">
        <v>24</v>
      </c>
      <c r="BT35" s="87"/>
      <c r="BU35" s="92">
        <v>24</v>
      </c>
      <c r="BV35" s="63"/>
      <c r="BW35" s="71"/>
    </row>
    <row r="36" spans="1:75" ht="24.75" customHeight="1">
      <c r="A36" s="76" t="s">
        <v>30</v>
      </c>
      <c r="B36" s="70" t="s">
        <v>31</v>
      </c>
      <c r="C36" s="86"/>
      <c r="D36" s="87">
        <v>8</v>
      </c>
      <c r="E36" s="87"/>
      <c r="F36" s="87"/>
      <c r="G36" s="87"/>
      <c r="H36" s="87"/>
      <c r="I36" s="88"/>
      <c r="J36" s="87"/>
      <c r="K36" s="89">
        <v>48</v>
      </c>
      <c r="L36" s="87"/>
      <c r="M36" s="87">
        <v>16</v>
      </c>
      <c r="N36" s="87"/>
      <c r="O36" s="89">
        <v>32</v>
      </c>
      <c r="P36" s="89">
        <v>32</v>
      </c>
      <c r="Q36" s="89"/>
      <c r="R36" s="89"/>
      <c r="S36" s="90"/>
      <c r="T36" s="91"/>
      <c r="U36" s="87"/>
      <c r="V36" s="89"/>
      <c r="W36" s="87"/>
      <c r="X36" s="87"/>
      <c r="Y36" s="87"/>
      <c r="Z36" s="88"/>
      <c r="AA36" s="91"/>
      <c r="AB36" s="87"/>
      <c r="AC36" s="89"/>
      <c r="AD36" s="87"/>
      <c r="AE36" s="87"/>
      <c r="AF36" s="87"/>
      <c r="AG36" s="88"/>
      <c r="AH36" s="91"/>
      <c r="AI36" s="87"/>
      <c r="AJ36" s="89"/>
      <c r="AK36" s="87"/>
      <c r="AL36" s="87"/>
      <c r="AM36" s="87"/>
      <c r="AN36" s="88"/>
      <c r="AO36" s="91"/>
      <c r="AP36" s="87"/>
      <c r="AQ36" s="89"/>
      <c r="AR36" s="87"/>
      <c r="AS36" s="87"/>
      <c r="AT36" s="87"/>
      <c r="AU36" s="88"/>
      <c r="AV36" s="91"/>
      <c r="AW36" s="87"/>
      <c r="AX36" s="89"/>
      <c r="AY36" s="87"/>
      <c r="AZ36" s="87"/>
      <c r="BA36" s="87"/>
      <c r="BB36" s="88"/>
      <c r="BC36" s="91"/>
      <c r="BD36" s="87"/>
      <c r="BE36" s="89"/>
      <c r="BF36" s="87"/>
      <c r="BG36" s="87"/>
      <c r="BH36" s="87"/>
      <c r="BI36" s="88"/>
      <c r="BJ36" s="91">
        <v>48</v>
      </c>
      <c r="BK36" s="87">
        <v>16</v>
      </c>
      <c r="BL36" s="89">
        <v>32</v>
      </c>
      <c r="BM36" s="92">
        <v>32</v>
      </c>
      <c r="BN36" s="87"/>
      <c r="BO36" s="87"/>
      <c r="BP36" s="88"/>
      <c r="BQ36" s="91"/>
      <c r="BR36" s="87"/>
      <c r="BS36" s="89"/>
      <c r="BT36" s="87"/>
      <c r="BU36" s="87"/>
      <c r="BV36" s="63"/>
      <c r="BW36" s="71"/>
    </row>
    <row r="37" spans="1:75" ht="24.75" customHeight="1">
      <c r="A37" s="76" t="s">
        <v>33</v>
      </c>
      <c r="B37" s="70" t="s">
        <v>34</v>
      </c>
      <c r="C37" s="86"/>
      <c r="D37" s="87"/>
      <c r="E37" s="87">
        <v>3</v>
      </c>
      <c r="F37" s="87"/>
      <c r="G37" s="87"/>
      <c r="H37" s="87"/>
      <c r="I37" s="88"/>
      <c r="J37" s="87"/>
      <c r="K37" s="89">
        <v>84</v>
      </c>
      <c r="L37" s="87"/>
      <c r="M37" s="87">
        <v>28</v>
      </c>
      <c r="N37" s="87"/>
      <c r="O37" s="89">
        <v>56</v>
      </c>
      <c r="P37" s="89">
        <v>46</v>
      </c>
      <c r="Q37" s="89">
        <v>10</v>
      </c>
      <c r="R37" s="89"/>
      <c r="S37" s="90"/>
      <c r="T37" s="91"/>
      <c r="U37" s="87"/>
      <c r="V37" s="89"/>
      <c r="W37" s="87"/>
      <c r="X37" s="87"/>
      <c r="Y37" s="87"/>
      <c r="Z37" s="88"/>
      <c r="AA37" s="91"/>
      <c r="AB37" s="87"/>
      <c r="AC37" s="89"/>
      <c r="AD37" s="87"/>
      <c r="AE37" s="87"/>
      <c r="AF37" s="87"/>
      <c r="AG37" s="88"/>
      <c r="AH37" s="91">
        <v>84</v>
      </c>
      <c r="AI37" s="87">
        <v>28</v>
      </c>
      <c r="AJ37" s="89">
        <v>56</v>
      </c>
      <c r="AK37" s="92">
        <v>46</v>
      </c>
      <c r="AL37" s="92">
        <v>10</v>
      </c>
      <c r="AM37" s="87"/>
      <c r="AN37" s="88"/>
      <c r="AO37" s="91"/>
      <c r="AP37" s="87"/>
      <c r="AQ37" s="89"/>
      <c r="AR37" s="87"/>
      <c r="AS37" s="87"/>
      <c r="AT37" s="87"/>
      <c r="AU37" s="88"/>
      <c r="AV37" s="91"/>
      <c r="AW37" s="87"/>
      <c r="AX37" s="89"/>
      <c r="AY37" s="87"/>
      <c r="AZ37" s="87"/>
      <c r="BA37" s="87"/>
      <c r="BB37" s="88"/>
      <c r="BC37" s="91"/>
      <c r="BD37" s="87"/>
      <c r="BE37" s="89"/>
      <c r="BF37" s="87"/>
      <c r="BG37" s="87"/>
      <c r="BH37" s="87"/>
      <c r="BI37" s="88"/>
      <c r="BJ37" s="91"/>
      <c r="BK37" s="87"/>
      <c r="BL37" s="89"/>
      <c r="BM37" s="87"/>
      <c r="BN37" s="87"/>
      <c r="BO37" s="87"/>
      <c r="BP37" s="88"/>
      <c r="BQ37" s="91"/>
      <c r="BR37" s="87"/>
      <c r="BS37" s="89"/>
      <c r="BT37" s="87"/>
      <c r="BU37" s="87"/>
      <c r="BV37" s="63"/>
      <c r="BW37" s="71"/>
    </row>
    <row r="38" spans="1:75" ht="28.5" customHeight="1">
      <c r="A38" s="76" t="s">
        <v>19</v>
      </c>
      <c r="B38" s="72" t="s">
        <v>21</v>
      </c>
      <c r="C38" s="86"/>
      <c r="D38" s="87"/>
      <c r="E38" s="87">
        <v>7</v>
      </c>
      <c r="F38" s="87"/>
      <c r="G38" s="87"/>
      <c r="H38" s="87"/>
      <c r="I38" s="88"/>
      <c r="J38" s="87"/>
      <c r="K38" s="89">
        <v>240</v>
      </c>
      <c r="L38" s="87"/>
      <c r="M38" s="87">
        <v>80</v>
      </c>
      <c r="N38" s="87"/>
      <c r="O38" s="89">
        <v>160</v>
      </c>
      <c r="P38" s="89"/>
      <c r="Q38" s="89">
        <v>160</v>
      </c>
      <c r="R38" s="89"/>
      <c r="S38" s="90"/>
      <c r="T38" s="91"/>
      <c r="U38" s="87"/>
      <c r="V38" s="89"/>
      <c r="W38" s="87"/>
      <c r="X38" s="87"/>
      <c r="Y38" s="87"/>
      <c r="Z38" s="88"/>
      <c r="AA38" s="91"/>
      <c r="AB38" s="87"/>
      <c r="AC38" s="89"/>
      <c r="AD38" s="87"/>
      <c r="AE38" s="87"/>
      <c r="AF38" s="87"/>
      <c r="AG38" s="88"/>
      <c r="AH38" s="91">
        <v>39</v>
      </c>
      <c r="AI38" s="87">
        <v>13</v>
      </c>
      <c r="AJ38" s="89">
        <v>26</v>
      </c>
      <c r="AK38" s="87"/>
      <c r="AL38" s="92">
        <v>26</v>
      </c>
      <c r="AM38" s="87"/>
      <c r="AN38" s="88"/>
      <c r="AO38" s="91">
        <v>60</v>
      </c>
      <c r="AP38" s="87">
        <v>20</v>
      </c>
      <c r="AQ38" s="89">
        <v>40</v>
      </c>
      <c r="AR38" s="87"/>
      <c r="AS38" s="92">
        <v>40</v>
      </c>
      <c r="AT38" s="87"/>
      <c r="AU38" s="88"/>
      <c r="AV38" s="91">
        <v>33</v>
      </c>
      <c r="AW38" s="87">
        <v>11</v>
      </c>
      <c r="AX38" s="89">
        <v>22</v>
      </c>
      <c r="AY38" s="87"/>
      <c r="AZ38" s="92">
        <v>22</v>
      </c>
      <c r="BA38" s="87"/>
      <c r="BB38" s="88"/>
      <c r="BC38" s="91">
        <v>39</v>
      </c>
      <c r="BD38" s="87">
        <v>13</v>
      </c>
      <c r="BE38" s="89">
        <v>26</v>
      </c>
      <c r="BF38" s="87"/>
      <c r="BG38" s="92">
        <v>26</v>
      </c>
      <c r="BH38" s="87"/>
      <c r="BI38" s="88"/>
      <c r="BJ38" s="91">
        <v>33</v>
      </c>
      <c r="BK38" s="87">
        <v>11</v>
      </c>
      <c r="BL38" s="89">
        <v>22</v>
      </c>
      <c r="BM38" s="87"/>
      <c r="BN38" s="92">
        <v>22</v>
      </c>
      <c r="BO38" s="87"/>
      <c r="BP38" s="88"/>
      <c r="BQ38" s="91">
        <v>36</v>
      </c>
      <c r="BR38" s="87">
        <v>12</v>
      </c>
      <c r="BS38" s="89">
        <v>24</v>
      </c>
      <c r="BT38" s="87"/>
      <c r="BU38" s="92">
        <v>24</v>
      </c>
      <c r="BV38" s="63"/>
      <c r="BW38" s="71"/>
    </row>
    <row r="39" spans="1:75" ht="3.75" customHeight="1" thickBot="1">
      <c r="A39" s="75"/>
      <c r="B39" s="6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64"/>
      <c r="BW39" s="64"/>
    </row>
    <row r="40" spans="1:75" ht="47.25" customHeight="1" thickBot="1">
      <c r="A40" s="81" t="s">
        <v>4</v>
      </c>
      <c r="B40" s="79" t="s">
        <v>5</v>
      </c>
      <c r="C40" s="82"/>
      <c r="D40" s="83"/>
      <c r="E40" s="83">
        <v>3</v>
      </c>
      <c r="F40" s="83"/>
      <c r="G40" s="83"/>
      <c r="H40" s="83"/>
      <c r="I40" s="84"/>
      <c r="J40" s="117"/>
      <c r="K40" s="82">
        <f>K41+K42+K43</f>
        <v>162</v>
      </c>
      <c r="L40" s="83">
        <f aca="true" t="shared" si="7" ref="L40:AS40">L41+L42+L43</f>
        <v>0</v>
      </c>
      <c r="M40" s="83">
        <f t="shared" si="7"/>
        <v>54</v>
      </c>
      <c r="N40" s="83">
        <f t="shared" si="7"/>
        <v>0</v>
      </c>
      <c r="O40" s="83">
        <f t="shared" si="7"/>
        <v>108</v>
      </c>
      <c r="P40" s="83">
        <f t="shared" si="7"/>
        <v>68</v>
      </c>
      <c r="Q40" s="83">
        <f t="shared" si="7"/>
        <v>40</v>
      </c>
      <c r="R40" s="83">
        <f t="shared" si="7"/>
        <v>0</v>
      </c>
      <c r="S40" s="84">
        <f t="shared" si="7"/>
        <v>0</v>
      </c>
      <c r="T40" s="116">
        <f t="shared" si="7"/>
        <v>0</v>
      </c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117">
        <f t="shared" si="7"/>
        <v>108</v>
      </c>
      <c r="AI40" s="82">
        <f t="shared" si="7"/>
        <v>36</v>
      </c>
      <c r="AJ40" s="83">
        <f t="shared" si="7"/>
        <v>72</v>
      </c>
      <c r="AK40" s="83">
        <f t="shared" si="7"/>
        <v>52</v>
      </c>
      <c r="AL40" s="83">
        <f t="shared" si="7"/>
        <v>20</v>
      </c>
      <c r="AM40" s="83">
        <f t="shared" si="7"/>
        <v>0</v>
      </c>
      <c r="AN40" s="84">
        <f t="shared" si="7"/>
        <v>0</v>
      </c>
      <c r="AO40" s="118">
        <f t="shared" si="7"/>
        <v>54</v>
      </c>
      <c r="AP40" s="82">
        <f t="shared" si="7"/>
        <v>18</v>
      </c>
      <c r="AQ40" s="83">
        <f t="shared" si="7"/>
        <v>36</v>
      </c>
      <c r="AR40" s="83">
        <f t="shared" si="7"/>
        <v>16</v>
      </c>
      <c r="AS40" s="83">
        <f t="shared" si="7"/>
        <v>20</v>
      </c>
      <c r="AT40" s="83"/>
      <c r="AU40" s="84"/>
      <c r="AV40" s="82"/>
      <c r="AW40" s="83"/>
      <c r="AX40" s="83"/>
      <c r="AY40" s="83"/>
      <c r="AZ40" s="83"/>
      <c r="BA40" s="83"/>
      <c r="BB40" s="84"/>
      <c r="BC40" s="82"/>
      <c r="BD40" s="83"/>
      <c r="BE40" s="83"/>
      <c r="BF40" s="83"/>
      <c r="BG40" s="83"/>
      <c r="BH40" s="83"/>
      <c r="BI40" s="84"/>
      <c r="BJ40" s="82"/>
      <c r="BK40" s="83"/>
      <c r="BL40" s="83"/>
      <c r="BM40" s="83"/>
      <c r="BN40" s="83"/>
      <c r="BO40" s="83"/>
      <c r="BP40" s="84"/>
      <c r="BQ40" s="82"/>
      <c r="BR40" s="83"/>
      <c r="BS40" s="83"/>
      <c r="BT40" s="83"/>
      <c r="BU40" s="83"/>
      <c r="BV40" s="67"/>
      <c r="BW40" s="69"/>
    </row>
    <row r="41" spans="1:75" ht="24" customHeight="1">
      <c r="A41" s="76" t="s">
        <v>7</v>
      </c>
      <c r="B41" s="70" t="s">
        <v>9</v>
      </c>
      <c r="C41" s="86"/>
      <c r="D41" s="87"/>
      <c r="E41" s="87">
        <v>3</v>
      </c>
      <c r="F41" s="87"/>
      <c r="G41" s="87"/>
      <c r="H41" s="87"/>
      <c r="I41" s="88"/>
      <c r="J41" s="87"/>
      <c r="K41" s="89">
        <v>60</v>
      </c>
      <c r="L41" s="87"/>
      <c r="M41" s="87">
        <v>20</v>
      </c>
      <c r="N41" s="87"/>
      <c r="O41" s="89">
        <v>40</v>
      </c>
      <c r="P41" s="89">
        <v>30</v>
      </c>
      <c r="Q41" s="89">
        <v>10</v>
      </c>
      <c r="R41" s="89"/>
      <c r="S41" s="90"/>
      <c r="T41" s="91"/>
      <c r="U41" s="87"/>
      <c r="V41" s="89"/>
      <c r="W41" s="87"/>
      <c r="X41" s="87"/>
      <c r="Y41" s="87"/>
      <c r="Z41" s="88"/>
      <c r="AA41" s="91"/>
      <c r="AB41" s="87"/>
      <c r="AC41" s="89"/>
      <c r="AD41" s="87"/>
      <c r="AE41" s="87"/>
      <c r="AF41" s="87"/>
      <c r="AG41" s="88"/>
      <c r="AH41" s="91">
        <v>60</v>
      </c>
      <c r="AI41" s="87">
        <v>20</v>
      </c>
      <c r="AJ41" s="89">
        <v>40</v>
      </c>
      <c r="AK41" s="92">
        <v>30</v>
      </c>
      <c r="AL41" s="92">
        <v>10</v>
      </c>
      <c r="AM41" s="87"/>
      <c r="AN41" s="88"/>
      <c r="AO41" s="91"/>
      <c r="AP41" s="87"/>
      <c r="AQ41" s="89"/>
      <c r="AR41" s="87"/>
      <c r="AS41" s="87"/>
      <c r="AT41" s="87"/>
      <c r="AU41" s="88"/>
      <c r="AV41" s="91"/>
      <c r="AW41" s="87"/>
      <c r="AX41" s="89"/>
      <c r="AY41" s="87"/>
      <c r="AZ41" s="87"/>
      <c r="BA41" s="87"/>
      <c r="BB41" s="88"/>
      <c r="BC41" s="91"/>
      <c r="BD41" s="87"/>
      <c r="BE41" s="89"/>
      <c r="BF41" s="87"/>
      <c r="BG41" s="87"/>
      <c r="BH41" s="87"/>
      <c r="BI41" s="88"/>
      <c r="BJ41" s="91"/>
      <c r="BK41" s="87"/>
      <c r="BL41" s="89"/>
      <c r="BM41" s="87"/>
      <c r="BN41" s="87"/>
      <c r="BO41" s="87"/>
      <c r="BP41" s="88"/>
      <c r="BQ41" s="91"/>
      <c r="BR41" s="87"/>
      <c r="BS41" s="89"/>
      <c r="BT41" s="87"/>
      <c r="BU41" s="87"/>
      <c r="BV41" s="63"/>
      <c r="BW41" s="71"/>
    </row>
    <row r="42" spans="1:75" ht="35.25" customHeight="1">
      <c r="A42" s="76" t="s">
        <v>11</v>
      </c>
      <c r="B42" s="70" t="s">
        <v>12</v>
      </c>
      <c r="C42" s="86"/>
      <c r="D42" s="87"/>
      <c r="E42" s="87">
        <v>3</v>
      </c>
      <c r="F42" s="87"/>
      <c r="G42" s="87"/>
      <c r="H42" s="87"/>
      <c r="I42" s="88"/>
      <c r="J42" s="87"/>
      <c r="K42" s="89">
        <v>48</v>
      </c>
      <c r="L42" s="87"/>
      <c r="M42" s="87">
        <v>16</v>
      </c>
      <c r="N42" s="87"/>
      <c r="O42" s="89">
        <v>32</v>
      </c>
      <c r="P42" s="89">
        <v>22</v>
      </c>
      <c r="Q42" s="89">
        <v>10</v>
      </c>
      <c r="R42" s="89"/>
      <c r="S42" s="90"/>
      <c r="T42" s="91"/>
      <c r="U42" s="87"/>
      <c r="V42" s="89"/>
      <c r="W42" s="87"/>
      <c r="X42" s="87"/>
      <c r="Y42" s="87"/>
      <c r="Z42" s="88"/>
      <c r="AA42" s="91"/>
      <c r="AB42" s="87"/>
      <c r="AC42" s="89"/>
      <c r="AD42" s="87"/>
      <c r="AE42" s="87"/>
      <c r="AF42" s="87"/>
      <c r="AG42" s="88"/>
      <c r="AH42" s="91">
        <v>48</v>
      </c>
      <c r="AI42" s="87">
        <v>16</v>
      </c>
      <c r="AJ42" s="89">
        <v>32</v>
      </c>
      <c r="AK42" s="92">
        <v>22</v>
      </c>
      <c r="AL42" s="92">
        <v>10</v>
      </c>
      <c r="AM42" s="87"/>
      <c r="AN42" s="88"/>
      <c r="AO42" s="91"/>
      <c r="AP42" s="87"/>
      <c r="AQ42" s="89"/>
      <c r="AR42" s="87"/>
      <c r="AS42" s="87"/>
      <c r="AT42" s="87"/>
      <c r="AU42" s="88"/>
      <c r="AV42" s="91"/>
      <c r="AW42" s="87"/>
      <c r="AX42" s="89"/>
      <c r="AY42" s="87"/>
      <c r="AZ42" s="87"/>
      <c r="BA42" s="87"/>
      <c r="BB42" s="88"/>
      <c r="BC42" s="91"/>
      <c r="BD42" s="87"/>
      <c r="BE42" s="89"/>
      <c r="BF42" s="87"/>
      <c r="BG42" s="87"/>
      <c r="BH42" s="87"/>
      <c r="BI42" s="88"/>
      <c r="BJ42" s="91"/>
      <c r="BK42" s="87"/>
      <c r="BL42" s="89"/>
      <c r="BM42" s="87"/>
      <c r="BN42" s="87"/>
      <c r="BO42" s="87"/>
      <c r="BP42" s="88"/>
      <c r="BQ42" s="91"/>
      <c r="BR42" s="87"/>
      <c r="BS42" s="89"/>
      <c r="BT42" s="87"/>
      <c r="BU42" s="87"/>
      <c r="BV42" s="63"/>
      <c r="BW42" s="71"/>
    </row>
    <row r="43" spans="1:75" ht="20.25" customHeight="1">
      <c r="A43" s="76" t="s">
        <v>14</v>
      </c>
      <c r="B43" s="109" t="s">
        <v>436</v>
      </c>
      <c r="C43" s="86"/>
      <c r="D43" s="87"/>
      <c r="E43" s="87">
        <v>4</v>
      </c>
      <c r="F43" s="87"/>
      <c r="G43" s="87"/>
      <c r="H43" s="87"/>
      <c r="I43" s="88"/>
      <c r="J43" s="87"/>
      <c r="K43" s="89">
        <v>54</v>
      </c>
      <c r="L43" s="87"/>
      <c r="M43" s="87">
        <v>18</v>
      </c>
      <c r="N43" s="87"/>
      <c r="O43" s="89">
        <v>36</v>
      </c>
      <c r="P43" s="89">
        <v>16</v>
      </c>
      <c r="Q43" s="89">
        <v>20</v>
      </c>
      <c r="R43" s="89"/>
      <c r="S43" s="90"/>
      <c r="T43" s="91"/>
      <c r="U43" s="87"/>
      <c r="V43" s="89"/>
      <c r="W43" s="87"/>
      <c r="X43" s="87"/>
      <c r="Y43" s="87"/>
      <c r="Z43" s="88"/>
      <c r="AA43" s="91"/>
      <c r="AB43" s="87"/>
      <c r="AC43" s="89"/>
      <c r="AD43" s="87"/>
      <c r="AE43" s="87"/>
      <c r="AF43" s="87"/>
      <c r="AG43" s="88"/>
      <c r="AH43" s="91"/>
      <c r="AI43" s="87"/>
      <c r="AJ43" s="89"/>
      <c r="AK43" s="87"/>
      <c r="AL43" s="87"/>
      <c r="AM43" s="87"/>
      <c r="AN43" s="88"/>
      <c r="AO43" s="91">
        <v>54</v>
      </c>
      <c r="AP43" s="87">
        <v>18</v>
      </c>
      <c r="AQ43" s="89">
        <v>36</v>
      </c>
      <c r="AR43" s="92">
        <v>16</v>
      </c>
      <c r="AS43" s="92">
        <v>20</v>
      </c>
      <c r="AT43" s="87"/>
      <c r="AU43" s="88"/>
      <c r="AV43" s="91"/>
      <c r="AW43" s="87"/>
      <c r="AX43" s="89"/>
      <c r="AY43" s="87"/>
      <c r="AZ43" s="87"/>
      <c r="BA43" s="87"/>
      <c r="BB43" s="88"/>
      <c r="BC43" s="91"/>
      <c r="BD43" s="87"/>
      <c r="BE43" s="89"/>
      <c r="BF43" s="87"/>
      <c r="BG43" s="87"/>
      <c r="BH43" s="87"/>
      <c r="BI43" s="88"/>
      <c r="BJ43" s="91"/>
      <c r="BK43" s="87"/>
      <c r="BL43" s="89"/>
      <c r="BM43" s="87"/>
      <c r="BN43" s="87"/>
      <c r="BO43" s="87"/>
      <c r="BP43" s="88"/>
      <c r="BQ43" s="91"/>
      <c r="BR43" s="87"/>
      <c r="BS43" s="89"/>
      <c r="BT43" s="87"/>
      <c r="BU43" s="87"/>
      <c r="BV43" s="63"/>
      <c r="BW43" s="71"/>
    </row>
    <row r="44" spans="1:75" ht="3.75" customHeight="1" thickBot="1">
      <c r="A44" s="75"/>
      <c r="B44" s="6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64"/>
      <c r="BW44" s="64"/>
    </row>
    <row r="45" spans="1:75" ht="29.25" customHeight="1" thickBot="1">
      <c r="A45" s="81" t="s">
        <v>262</v>
      </c>
      <c r="B45" s="79" t="s">
        <v>263</v>
      </c>
      <c r="C45" s="82">
        <v>16</v>
      </c>
      <c r="D45" s="83">
        <v>1</v>
      </c>
      <c r="E45" s="83">
        <v>23</v>
      </c>
      <c r="F45" s="83"/>
      <c r="G45" s="83"/>
      <c r="H45" s="83"/>
      <c r="I45" s="84">
        <v>2</v>
      </c>
      <c r="J45" s="83"/>
      <c r="K45" s="83">
        <v>3402</v>
      </c>
      <c r="L45" s="83"/>
      <c r="M45" s="83">
        <v>1134</v>
      </c>
      <c r="N45" s="83"/>
      <c r="O45" s="83">
        <v>2268</v>
      </c>
      <c r="P45" s="83">
        <v>1356</v>
      </c>
      <c r="Q45" s="83">
        <v>848</v>
      </c>
      <c r="R45" s="83"/>
      <c r="S45" s="84">
        <v>64</v>
      </c>
      <c r="T45" s="82"/>
      <c r="U45" s="83"/>
      <c r="V45" s="83"/>
      <c r="W45" s="83"/>
      <c r="X45" s="83"/>
      <c r="Y45" s="83"/>
      <c r="Z45" s="84"/>
      <c r="AA45" s="82"/>
      <c r="AB45" s="83"/>
      <c r="AC45" s="83"/>
      <c r="AD45" s="83"/>
      <c r="AE45" s="83"/>
      <c r="AF45" s="83"/>
      <c r="AG45" s="84"/>
      <c r="AH45" s="115">
        <v>360</v>
      </c>
      <c r="AI45" s="82">
        <f>AI47+AI67</f>
        <v>120</v>
      </c>
      <c r="AJ45" s="83">
        <f aca="true" t="shared" si="8" ref="AJ45:BW45">AJ47+AJ67</f>
        <v>240</v>
      </c>
      <c r="AK45" s="83">
        <f t="shared" si="8"/>
        <v>118</v>
      </c>
      <c r="AL45" s="83">
        <f t="shared" si="8"/>
        <v>122</v>
      </c>
      <c r="AM45" s="83">
        <f t="shared" si="8"/>
        <v>0</v>
      </c>
      <c r="AN45" s="84">
        <f t="shared" si="8"/>
        <v>0</v>
      </c>
      <c r="AO45" s="116">
        <f t="shared" si="8"/>
        <v>834</v>
      </c>
      <c r="AP45" s="83">
        <f t="shared" si="8"/>
        <v>278</v>
      </c>
      <c r="AQ45" s="83">
        <f t="shared" si="8"/>
        <v>556</v>
      </c>
      <c r="AR45" s="83">
        <f t="shared" si="8"/>
        <v>300</v>
      </c>
      <c r="AS45" s="83">
        <f t="shared" si="8"/>
        <v>256</v>
      </c>
      <c r="AT45" s="83">
        <f t="shared" si="8"/>
        <v>0</v>
      </c>
      <c r="AU45" s="83">
        <f t="shared" si="8"/>
        <v>0</v>
      </c>
      <c r="AV45" s="117">
        <f t="shared" si="8"/>
        <v>528</v>
      </c>
      <c r="AW45" s="82">
        <f t="shared" si="8"/>
        <v>176</v>
      </c>
      <c r="AX45" s="83">
        <f t="shared" si="8"/>
        <v>352</v>
      </c>
      <c r="AY45" s="83">
        <f t="shared" si="8"/>
        <v>260</v>
      </c>
      <c r="AZ45" s="83">
        <f t="shared" si="8"/>
        <v>92</v>
      </c>
      <c r="BA45" s="83">
        <f t="shared" si="8"/>
        <v>0</v>
      </c>
      <c r="BB45" s="84">
        <f t="shared" si="8"/>
        <v>0</v>
      </c>
      <c r="BC45" s="116">
        <f t="shared" si="8"/>
        <v>624</v>
      </c>
      <c r="BD45" s="83">
        <f t="shared" si="8"/>
        <v>208</v>
      </c>
      <c r="BE45" s="83">
        <f t="shared" si="8"/>
        <v>416</v>
      </c>
      <c r="BF45" s="83">
        <f t="shared" si="8"/>
        <v>246</v>
      </c>
      <c r="BG45" s="102">
        <f t="shared" si="8"/>
        <v>150</v>
      </c>
      <c r="BH45" s="102">
        <f t="shared" si="8"/>
        <v>0</v>
      </c>
      <c r="BI45" s="102">
        <f t="shared" si="8"/>
        <v>20</v>
      </c>
      <c r="BJ45" s="119">
        <f t="shared" si="8"/>
        <v>480</v>
      </c>
      <c r="BK45" s="104">
        <f t="shared" si="8"/>
        <v>160</v>
      </c>
      <c r="BL45" s="102">
        <f t="shared" si="8"/>
        <v>320</v>
      </c>
      <c r="BM45" s="102">
        <f t="shared" si="8"/>
        <v>202</v>
      </c>
      <c r="BN45" s="83">
        <f t="shared" si="8"/>
        <v>94</v>
      </c>
      <c r="BO45" s="83">
        <f t="shared" si="8"/>
        <v>0</v>
      </c>
      <c r="BP45" s="84">
        <f t="shared" si="8"/>
        <v>24</v>
      </c>
      <c r="BQ45" s="118">
        <f t="shared" si="8"/>
        <v>576</v>
      </c>
      <c r="BR45" s="104">
        <f t="shared" si="8"/>
        <v>192</v>
      </c>
      <c r="BS45" s="102">
        <f t="shared" si="8"/>
        <v>384</v>
      </c>
      <c r="BT45" s="83">
        <f t="shared" si="8"/>
        <v>230</v>
      </c>
      <c r="BU45" s="83">
        <f t="shared" si="8"/>
        <v>134</v>
      </c>
      <c r="BV45" s="83">
        <f t="shared" si="8"/>
        <v>0</v>
      </c>
      <c r="BW45" s="84">
        <f t="shared" si="8"/>
        <v>20</v>
      </c>
    </row>
    <row r="46" spans="1:75" ht="3.75" customHeight="1" thickBot="1">
      <c r="A46" s="75"/>
      <c r="B46" s="6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105"/>
      <c r="BH46" s="105"/>
      <c r="BI46" s="105"/>
      <c r="BJ46" s="105"/>
      <c r="BK46" s="105"/>
      <c r="BL46" s="105"/>
      <c r="BM46" s="105"/>
      <c r="BN46" s="85"/>
      <c r="BO46" s="85"/>
      <c r="BP46" s="85"/>
      <c r="BQ46" s="85"/>
      <c r="BR46" s="105"/>
      <c r="BS46" s="105"/>
      <c r="BT46" s="85"/>
      <c r="BU46" s="85"/>
      <c r="BV46" s="64"/>
      <c r="BW46" s="64"/>
    </row>
    <row r="47" spans="1:75" ht="37.5" customHeight="1" thickBot="1">
      <c r="A47" s="74" t="s">
        <v>35</v>
      </c>
      <c r="B47" s="124" t="s">
        <v>36</v>
      </c>
      <c r="C47" s="82">
        <v>6</v>
      </c>
      <c r="D47" s="83">
        <v>1</v>
      </c>
      <c r="E47" s="83">
        <v>11</v>
      </c>
      <c r="F47" s="83"/>
      <c r="G47" s="83"/>
      <c r="H47" s="83"/>
      <c r="I47" s="84"/>
      <c r="J47" s="117"/>
      <c r="K47" s="82">
        <f>K48+K49+K50+K51+K52+K53+K54+K55+K56+K57+K58+K59+K60+K61+K62+K63+K64+K65</f>
        <v>1818</v>
      </c>
      <c r="L47" s="83">
        <f aca="true" t="shared" si="9" ref="L47:BW47">L48+L49+L50+L51+L52+L53+L54+L55+L56+L57+L58+L59+L60+L61+L62+L63+L64+L65</f>
        <v>0</v>
      </c>
      <c r="M47" s="83">
        <f t="shared" si="9"/>
        <v>606</v>
      </c>
      <c r="N47" s="83">
        <f t="shared" si="9"/>
        <v>0</v>
      </c>
      <c r="O47" s="83">
        <f t="shared" si="9"/>
        <v>1212</v>
      </c>
      <c r="P47" s="83">
        <f t="shared" si="9"/>
        <v>692</v>
      </c>
      <c r="Q47" s="83">
        <f t="shared" si="9"/>
        <v>520</v>
      </c>
      <c r="R47" s="83">
        <f t="shared" si="9"/>
        <v>0</v>
      </c>
      <c r="S47" s="84">
        <f t="shared" si="9"/>
        <v>0</v>
      </c>
      <c r="T47" s="116">
        <f t="shared" si="9"/>
        <v>0</v>
      </c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>
        <f t="shared" si="9"/>
        <v>0</v>
      </c>
      <c r="AG47" s="83">
        <f t="shared" si="9"/>
        <v>0</v>
      </c>
      <c r="AH47" s="117">
        <f t="shared" si="9"/>
        <v>252</v>
      </c>
      <c r="AI47" s="82">
        <f t="shared" si="9"/>
        <v>84</v>
      </c>
      <c r="AJ47" s="83">
        <f t="shared" si="9"/>
        <v>168</v>
      </c>
      <c r="AK47" s="83">
        <f t="shared" si="9"/>
        <v>84</v>
      </c>
      <c r="AL47" s="83">
        <f t="shared" si="9"/>
        <v>84</v>
      </c>
      <c r="AM47" s="83">
        <f t="shared" si="9"/>
        <v>0</v>
      </c>
      <c r="AN47" s="84">
        <f t="shared" si="9"/>
        <v>0</v>
      </c>
      <c r="AO47" s="118">
        <f t="shared" si="9"/>
        <v>615</v>
      </c>
      <c r="AP47" s="82">
        <f t="shared" si="9"/>
        <v>205</v>
      </c>
      <c r="AQ47" s="83">
        <f t="shared" si="9"/>
        <v>410</v>
      </c>
      <c r="AR47" s="83">
        <f t="shared" si="9"/>
        <v>204</v>
      </c>
      <c r="AS47" s="83">
        <f t="shared" si="9"/>
        <v>206</v>
      </c>
      <c r="AT47" s="83">
        <f t="shared" si="9"/>
        <v>0</v>
      </c>
      <c r="AU47" s="84">
        <f t="shared" si="9"/>
        <v>0</v>
      </c>
      <c r="AV47" s="118">
        <f t="shared" si="9"/>
        <v>210</v>
      </c>
      <c r="AW47" s="82">
        <f t="shared" si="9"/>
        <v>70</v>
      </c>
      <c r="AX47" s="83">
        <f t="shared" si="9"/>
        <v>140</v>
      </c>
      <c r="AY47" s="83">
        <f t="shared" si="9"/>
        <v>90</v>
      </c>
      <c r="AZ47" s="83">
        <f t="shared" si="9"/>
        <v>50</v>
      </c>
      <c r="BA47" s="83">
        <f t="shared" si="9"/>
        <v>0</v>
      </c>
      <c r="BB47" s="84">
        <f t="shared" si="9"/>
        <v>0</v>
      </c>
      <c r="BC47" s="118">
        <f t="shared" si="9"/>
        <v>57</v>
      </c>
      <c r="BD47" s="82">
        <f t="shared" si="9"/>
        <v>19</v>
      </c>
      <c r="BE47" s="83">
        <f t="shared" si="9"/>
        <v>38</v>
      </c>
      <c r="BF47" s="83">
        <f t="shared" si="9"/>
        <v>18</v>
      </c>
      <c r="BG47" s="83">
        <f t="shared" si="9"/>
        <v>20</v>
      </c>
      <c r="BH47" s="83">
        <f t="shared" si="9"/>
        <v>0</v>
      </c>
      <c r="BI47" s="84">
        <f t="shared" si="9"/>
        <v>0</v>
      </c>
      <c r="BJ47" s="116">
        <f t="shared" si="9"/>
        <v>264</v>
      </c>
      <c r="BK47" s="83">
        <f t="shared" si="9"/>
        <v>88</v>
      </c>
      <c r="BL47" s="102">
        <f t="shared" si="9"/>
        <v>176</v>
      </c>
      <c r="BM47" s="102">
        <f t="shared" si="9"/>
        <v>122</v>
      </c>
      <c r="BN47" s="83">
        <f t="shared" si="9"/>
        <v>54</v>
      </c>
      <c r="BO47" s="83">
        <f t="shared" si="9"/>
        <v>0</v>
      </c>
      <c r="BP47" s="83">
        <f t="shared" si="9"/>
        <v>0</v>
      </c>
      <c r="BQ47" s="117">
        <f t="shared" si="9"/>
        <v>420</v>
      </c>
      <c r="BR47" s="104">
        <f t="shared" si="9"/>
        <v>140</v>
      </c>
      <c r="BS47" s="102">
        <f t="shared" si="9"/>
        <v>280</v>
      </c>
      <c r="BT47" s="83">
        <f t="shared" si="9"/>
        <v>174</v>
      </c>
      <c r="BU47" s="83">
        <f t="shared" si="9"/>
        <v>106</v>
      </c>
      <c r="BV47" s="83">
        <f t="shared" si="9"/>
        <v>0</v>
      </c>
      <c r="BW47" s="84">
        <f t="shared" si="9"/>
        <v>0</v>
      </c>
    </row>
    <row r="48" spans="1:75" ht="21.75" customHeight="1">
      <c r="A48" s="76" t="s">
        <v>41</v>
      </c>
      <c r="B48" s="70" t="s">
        <v>42</v>
      </c>
      <c r="C48" s="86"/>
      <c r="D48" s="87"/>
      <c r="E48" s="87">
        <v>4</v>
      </c>
      <c r="F48" s="87"/>
      <c r="G48" s="87"/>
      <c r="H48" s="87"/>
      <c r="I48" s="88"/>
      <c r="J48" s="87"/>
      <c r="K48" s="89">
        <v>180</v>
      </c>
      <c r="L48" s="87"/>
      <c r="M48" s="87">
        <v>60</v>
      </c>
      <c r="N48" s="87"/>
      <c r="O48" s="89">
        <v>120</v>
      </c>
      <c r="P48" s="89"/>
      <c r="Q48" s="89">
        <v>120</v>
      </c>
      <c r="R48" s="89"/>
      <c r="S48" s="90"/>
      <c r="T48" s="91"/>
      <c r="U48" s="87"/>
      <c r="V48" s="89"/>
      <c r="W48" s="87"/>
      <c r="X48" s="87"/>
      <c r="Y48" s="87"/>
      <c r="Z48" s="88"/>
      <c r="AA48" s="91"/>
      <c r="AB48" s="87"/>
      <c r="AC48" s="89"/>
      <c r="AD48" s="87"/>
      <c r="AE48" s="87"/>
      <c r="AF48" s="87"/>
      <c r="AG48" s="88"/>
      <c r="AH48" s="91">
        <v>78</v>
      </c>
      <c r="AI48" s="87">
        <v>26</v>
      </c>
      <c r="AJ48" s="89">
        <v>52</v>
      </c>
      <c r="AK48" s="87"/>
      <c r="AL48" s="92">
        <v>52</v>
      </c>
      <c r="AM48" s="87"/>
      <c r="AN48" s="88"/>
      <c r="AO48" s="91">
        <v>102</v>
      </c>
      <c r="AP48" s="87">
        <v>34</v>
      </c>
      <c r="AQ48" s="89">
        <v>68</v>
      </c>
      <c r="AR48" s="87"/>
      <c r="AS48" s="92">
        <v>68</v>
      </c>
      <c r="AT48" s="87"/>
      <c r="AU48" s="88"/>
      <c r="AV48" s="91"/>
      <c r="AW48" s="87"/>
      <c r="AX48" s="89"/>
      <c r="AY48" s="87"/>
      <c r="AZ48" s="87"/>
      <c r="BA48" s="87"/>
      <c r="BB48" s="88"/>
      <c r="BC48" s="91"/>
      <c r="BD48" s="87"/>
      <c r="BE48" s="89"/>
      <c r="BF48" s="87"/>
      <c r="BG48" s="87"/>
      <c r="BH48" s="87"/>
      <c r="BI48" s="88"/>
      <c r="BJ48" s="91"/>
      <c r="BK48" s="87"/>
      <c r="BL48" s="89"/>
      <c r="BM48" s="87"/>
      <c r="BN48" s="87"/>
      <c r="BO48" s="87"/>
      <c r="BP48" s="88"/>
      <c r="BQ48" s="91"/>
      <c r="BR48" s="87"/>
      <c r="BS48" s="89"/>
      <c r="BT48" s="87"/>
      <c r="BU48" s="87"/>
      <c r="BV48" s="63"/>
      <c r="BW48" s="71"/>
    </row>
    <row r="49" spans="1:75" ht="24.75" customHeight="1">
      <c r="A49" s="76" t="s">
        <v>44</v>
      </c>
      <c r="B49" s="70" t="s">
        <v>45</v>
      </c>
      <c r="C49" s="86">
        <v>4</v>
      </c>
      <c r="D49" s="87"/>
      <c r="E49" s="87"/>
      <c r="F49" s="87"/>
      <c r="G49" s="87"/>
      <c r="H49" s="87"/>
      <c r="I49" s="88"/>
      <c r="J49" s="87"/>
      <c r="K49" s="89">
        <v>192</v>
      </c>
      <c r="L49" s="87"/>
      <c r="M49" s="87">
        <v>64</v>
      </c>
      <c r="N49" s="87"/>
      <c r="O49" s="89">
        <v>128</v>
      </c>
      <c r="P49" s="89">
        <v>92</v>
      </c>
      <c r="Q49" s="89">
        <v>36</v>
      </c>
      <c r="R49" s="89"/>
      <c r="S49" s="90"/>
      <c r="T49" s="91"/>
      <c r="U49" s="87"/>
      <c r="V49" s="89"/>
      <c r="W49" s="87"/>
      <c r="X49" s="87"/>
      <c r="Y49" s="87"/>
      <c r="Z49" s="88"/>
      <c r="AA49" s="91"/>
      <c r="AB49" s="87"/>
      <c r="AC49" s="89"/>
      <c r="AD49" s="87"/>
      <c r="AE49" s="87"/>
      <c r="AF49" s="87"/>
      <c r="AG49" s="88"/>
      <c r="AH49" s="91">
        <v>84</v>
      </c>
      <c r="AI49" s="87">
        <v>28</v>
      </c>
      <c r="AJ49" s="89">
        <v>56</v>
      </c>
      <c r="AK49" s="92">
        <v>44</v>
      </c>
      <c r="AL49" s="92">
        <v>12</v>
      </c>
      <c r="AM49" s="87"/>
      <c r="AN49" s="88"/>
      <c r="AO49" s="91">
        <v>108</v>
      </c>
      <c r="AP49" s="87">
        <v>36</v>
      </c>
      <c r="AQ49" s="89">
        <v>72</v>
      </c>
      <c r="AR49" s="92">
        <v>48</v>
      </c>
      <c r="AS49" s="92">
        <v>24</v>
      </c>
      <c r="AT49" s="87"/>
      <c r="AU49" s="88"/>
      <c r="AV49" s="91"/>
      <c r="AW49" s="87"/>
      <c r="AX49" s="89"/>
      <c r="AY49" s="87"/>
      <c r="AZ49" s="87"/>
      <c r="BA49" s="87"/>
      <c r="BB49" s="88"/>
      <c r="BC49" s="91"/>
      <c r="BD49" s="87"/>
      <c r="BE49" s="89"/>
      <c r="BF49" s="87"/>
      <c r="BG49" s="87"/>
      <c r="BH49" s="87"/>
      <c r="BI49" s="88"/>
      <c r="BJ49" s="91"/>
      <c r="BK49" s="87"/>
      <c r="BL49" s="89"/>
      <c r="BM49" s="87"/>
      <c r="BN49" s="87"/>
      <c r="BO49" s="87"/>
      <c r="BP49" s="88"/>
      <c r="BQ49" s="91"/>
      <c r="BR49" s="87"/>
      <c r="BS49" s="89"/>
      <c r="BT49" s="87"/>
      <c r="BU49" s="87"/>
      <c r="BV49" s="63"/>
      <c r="BW49" s="71"/>
    </row>
    <row r="50" spans="1:75" ht="23.25" customHeight="1">
      <c r="A50" s="76" t="s">
        <v>47</v>
      </c>
      <c r="B50" s="70" t="s">
        <v>48</v>
      </c>
      <c r="C50" s="86">
        <v>4</v>
      </c>
      <c r="D50" s="87"/>
      <c r="E50" s="87"/>
      <c r="F50" s="87"/>
      <c r="G50" s="87"/>
      <c r="H50" s="87"/>
      <c r="I50" s="88"/>
      <c r="J50" s="87"/>
      <c r="K50" s="89">
        <v>120</v>
      </c>
      <c r="L50" s="87"/>
      <c r="M50" s="87">
        <v>40</v>
      </c>
      <c r="N50" s="87"/>
      <c r="O50" s="89">
        <v>80</v>
      </c>
      <c r="P50" s="89">
        <v>56</v>
      </c>
      <c r="Q50" s="89">
        <v>24</v>
      </c>
      <c r="R50" s="89"/>
      <c r="S50" s="90"/>
      <c r="T50" s="91"/>
      <c r="U50" s="87"/>
      <c r="V50" s="89"/>
      <c r="W50" s="87"/>
      <c r="X50" s="87"/>
      <c r="Y50" s="87"/>
      <c r="Z50" s="88"/>
      <c r="AA50" s="91"/>
      <c r="AB50" s="87"/>
      <c r="AC50" s="89"/>
      <c r="AD50" s="87"/>
      <c r="AE50" s="87"/>
      <c r="AF50" s="87"/>
      <c r="AG50" s="88"/>
      <c r="AH50" s="91"/>
      <c r="AI50" s="87"/>
      <c r="AJ50" s="89"/>
      <c r="AK50" s="87"/>
      <c r="AL50" s="87"/>
      <c r="AM50" s="87"/>
      <c r="AN50" s="88"/>
      <c r="AO50" s="91">
        <v>120</v>
      </c>
      <c r="AP50" s="87">
        <v>40</v>
      </c>
      <c r="AQ50" s="89">
        <v>80</v>
      </c>
      <c r="AR50" s="92">
        <v>56</v>
      </c>
      <c r="AS50" s="92">
        <v>24</v>
      </c>
      <c r="AT50" s="87"/>
      <c r="AU50" s="88"/>
      <c r="AV50" s="91"/>
      <c r="AW50" s="87"/>
      <c r="AX50" s="89"/>
      <c r="AY50" s="87"/>
      <c r="AZ50" s="87"/>
      <c r="BA50" s="87"/>
      <c r="BB50" s="88"/>
      <c r="BC50" s="91"/>
      <c r="BD50" s="87"/>
      <c r="BE50" s="89"/>
      <c r="BF50" s="87"/>
      <c r="BG50" s="87"/>
      <c r="BH50" s="87"/>
      <c r="BI50" s="88"/>
      <c r="BJ50" s="91"/>
      <c r="BK50" s="87"/>
      <c r="BL50" s="89"/>
      <c r="BM50" s="87"/>
      <c r="BN50" s="87"/>
      <c r="BO50" s="87"/>
      <c r="BP50" s="88"/>
      <c r="BQ50" s="91"/>
      <c r="BR50" s="87"/>
      <c r="BS50" s="89"/>
      <c r="BT50" s="87"/>
      <c r="BU50" s="87"/>
      <c r="BV50" s="63"/>
      <c r="BW50" s="71"/>
    </row>
    <row r="51" spans="1:75" ht="34.5" customHeight="1">
      <c r="A51" s="76" t="s">
        <v>50</v>
      </c>
      <c r="B51" s="70" t="s">
        <v>51</v>
      </c>
      <c r="C51" s="86">
        <v>3</v>
      </c>
      <c r="D51" s="87"/>
      <c r="E51" s="87"/>
      <c r="F51" s="87"/>
      <c r="G51" s="87"/>
      <c r="H51" s="87"/>
      <c r="I51" s="88"/>
      <c r="J51" s="87"/>
      <c r="K51" s="89">
        <v>90</v>
      </c>
      <c r="L51" s="87"/>
      <c r="M51" s="87">
        <v>30</v>
      </c>
      <c r="N51" s="87"/>
      <c r="O51" s="89">
        <v>60</v>
      </c>
      <c r="P51" s="89">
        <v>40</v>
      </c>
      <c r="Q51" s="89">
        <v>20</v>
      </c>
      <c r="R51" s="89"/>
      <c r="S51" s="90"/>
      <c r="T51" s="91"/>
      <c r="U51" s="87"/>
      <c r="V51" s="89"/>
      <c r="W51" s="87"/>
      <c r="X51" s="87"/>
      <c r="Y51" s="87"/>
      <c r="Z51" s="88"/>
      <c r="AA51" s="91"/>
      <c r="AB51" s="87"/>
      <c r="AC51" s="89"/>
      <c r="AD51" s="87"/>
      <c r="AE51" s="87"/>
      <c r="AF51" s="87"/>
      <c r="AG51" s="88"/>
      <c r="AH51" s="91">
        <v>90</v>
      </c>
      <c r="AI51" s="87">
        <v>30</v>
      </c>
      <c r="AJ51" s="89">
        <v>60</v>
      </c>
      <c r="AK51" s="92">
        <v>40</v>
      </c>
      <c r="AL51" s="92">
        <v>20</v>
      </c>
      <c r="AM51" s="87"/>
      <c r="AN51" s="88"/>
      <c r="AO51" s="91"/>
      <c r="AP51" s="87"/>
      <c r="AQ51" s="89"/>
      <c r="AR51" s="87"/>
      <c r="AS51" s="87"/>
      <c r="AT51" s="87"/>
      <c r="AU51" s="88"/>
      <c r="AV51" s="91"/>
      <c r="AW51" s="87"/>
      <c r="AX51" s="89"/>
      <c r="AY51" s="87"/>
      <c r="AZ51" s="87"/>
      <c r="BA51" s="87"/>
      <c r="BB51" s="88"/>
      <c r="BC51" s="91"/>
      <c r="BD51" s="87"/>
      <c r="BE51" s="89"/>
      <c r="BF51" s="87"/>
      <c r="BG51" s="87"/>
      <c r="BH51" s="87"/>
      <c r="BI51" s="88"/>
      <c r="BJ51" s="91"/>
      <c r="BK51" s="87"/>
      <c r="BL51" s="89"/>
      <c r="BM51" s="87"/>
      <c r="BN51" s="87"/>
      <c r="BO51" s="87"/>
      <c r="BP51" s="88"/>
      <c r="BQ51" s="91"/>
      <c r="BR51" s="87"/>
      <c r="BS51" s="89"/>
      <c r="BT51" s="87"/>
      <c r="BU51" s="87"/>
      <c r="BV51" s="63"/>
      <c r="BW51" s="71"/>
    </row>
    <row r="52" spans="1:75" ht="27" customHeight="1">
      <c r="A52" s="76" t="s">
        <v>53</v>
      </c>
      <c r="B52" s="70" t="s">
        <v>54</v>
      </c>
      <c r="C52" s="86"/>
      <c r="D52" s="87"/>
      <c r="E52" s="87">
        <v>4</v>
      </c>
      <c r="F52" s="87"/>
      <c r="G52" s="87"/>
      <c r="H52" s="87"/>
      <c r="I52" s="88"/>
      <c r="J52" s="87"/>
      <c r="K52" s="89">
        <v>105</v>
      </c>
      <c r="L52" s="87"/>
      <c r="M52" s="87">
        <v>35</v>
      </c>
      <c r="N52" s="87"/>
      <c r="O52" s="89">
        <v>70</v>
      </c>
      <c r="P52" s="89">
        <v>40</v>
      </c>
      <c r="Q52" s="89">
        <v>30</v>
      </c>
      <c r="R52" s="89"/>
      <c r="S52" s="90"/>
      <c r="T52" s="91"/>
      <c r="U52" s="87"/>
      <c r="V52" s="89"/>
      <c r="W52" s="87"/>
      <c r="X52" s="87"/>
      <c r="Y52" s="87"/>
      <c r="Z52" s="88"/>
      <c r="AA52" s="91"/>
      <c r="AB52" s="87"/>
      <c r="AC52" s="89"/>
      <c r="AD52" s="87"/>
      <c r="AE52" s="87"/>
      <c r="AF52" s="87"/>
      <c r="AG52" s="88"/>
      <c r="AH52" s="91"/>
      <c r="AI52" s="87"/>
      <c r="AJ52" s="89"/>
      <c r="AK52" s="87"/>
      <c r="AL52" s="87"/>
      <c r="AM52" s="87"/>
      <c r="AN52" s="88"/>
      <c r="AO52" s="91">
        <v>105</v>
      </c>
      <c r="AP52" s="87">
        <v>35</v>
      </c>
      <c r="AQ52" s="89">
        <v>70</v>
      </c>
      <c r="AR52" s="92">
        <v>40</v>
      </c>
      <c r="AS52" s="92">
        <v>30</v>
      </c>
      <c r="AT52" s="87"/>
      <c r="AU52" s="88"/>
      <c r="AV52" s="91"/>
      <c r="AW52" s="87"/>
      <c r="AX52" s="89"/>
      <c r="AY52" s="87"/>
      <c r="AZ52" s="87"/>
      <c r="BA52" s="87"/>
      <c r="BB52" s="88"/>
      <c r="BC52" s="91"/>
      <c r="BD52" s="87"/>
      <c r="BE52" s="89"/>
      <c r="BF52" s="87"/>
      <c r="BG52" s="87"/>
      <c r="BH52" s="87"/>
      <c r="BI52" s="88"/>
      <c r="BJ52" s="91"/>
      <c r="BK52" s="87"/>
      <c r="BL52" s="89"/>
      <c r="BM52" s="87"/>
      <c r="BN52" s="87"/>
      <c r="BO52" s="87"/>
      <c r="BP52" s="88"/>
      <c r="BQ52" s="91"/>
      <c r="BR52" s="87"/>
      <c r="BS52" s="89"/>
      <c r="BT52" s="87"/>
      <c r="BU52" s="87"/>
      <c r="BV52" s="63"/>
      <c r="BW52" s="71"/>
    </row>
    <row r="53" spans="1:75" ht="21.75" customHeight="1">
      <c r="A53" s="76" t="s">
        <v>56</v>
      </c>
      <c r="B53" s="70" t="s">
        <v>57</v>
      </c>
      <c r="C53" s="86"/>
      <c r="D53" s="87"/>
      <c r="E53" s="87">
        <v>8</v>
      </c>
      <c r="F53" s="87"/>
      <c r="G53" s="87"/>
      <c r="H53" s="87"/>
      <c r="I53" s="88"/>
      <c r="J53" s="87"/>
      <c r="K53" s="89">
        <v>90</v>
      </c>
      <c r="L53" s="87"/>
      <c r="M53" s="87">
        <v>30</v>
      </c>
      <c r="N53" s="87"/>
      <c r="O53" s="89">
        <v>60</v>
      </c>
      <c r="P53" s="89">
        <v>50</v>
      </c>
      <c r="Q53" s="89">
        <v>10</v>
      </c>
      <c r="R53" s="89"/>
      <c r="S53" s="90"/>
      <c r="T53" s="91"/>
      <c r="U53" s="87"/>
      <c r="V53" s="89"/>
      <c r="W53" s="87"/>
      <c r="X53" s="87"/>
      <c r="Y53" s="87"/>
      <c r="Z53" s="88"/>
      <c r="AA53" s="91"/>
      <c r="AB53" s="87"/>
      <c r="AC53" s="89"/>
      <c r="AD53" s="87"/>
      <c r="AE53" s="87"/>
      <c r="AF53" s="87"/>
      <c r="AG53" s="88"/>
      <c r="AH53" s="91"/>
      <c r="AI53" s="87"/>
      <c r="AJ53" s="89"/>
      <c r="AK53" s="87"/>
      <c r="AL53" s="87"/>
      <c r="AM53" s="87"/>
      <c r="AN53" s="88"/>
      <c r="AO53" s="91"/>
      <c r="AP53" s="87"/>
      <c r="AQ53" s="89"/>
      <c r="AR53" s="87"/>
      <c r="AS53" s="87"/>
      <c r="AT53" s="87"/>
      <c r="AU53" s="88"/>
      <c r="AV53" s="91"/>
      <c r="AW53" s="87"/>
      <c r="AX53" s="89"/>
      <c r="AY53" s="87"/>
      <c r="AZ53" s="87"/>
      <c r="BA53" s="87"/>
      <c r="BB53" s="88"/>
      <c r="BC53" s="91"/>
      <c r="BD53" s="87"/>
      <c r="BE53" s="89"/>
      <c r="BF53" s="87"/>
      <c r="BG53" s="87"/>
      <c r="BH53" s="87"/>
      <c r="BI53" s="88"/>
      <c r="BJ53" s="91"/>
      <c r="BK53" s="87"/>
      <c r="BL53" s="89"/>
      <c r="BM53" s="87"/>
      <c r="BN53" s="87"/>
      <c r="BO53" s="87"/>
      <c r="BP53" s="88"/>
      <c r="BQ53" s="91">
        <v>90</v>
      </c>
      <c r="BR53" s="87">
        <v>30</v>
      </c>
      <c r="BS53" s="89">
        <v>60</v>
      </c>
      <c r="BT53" s="92">
        <v>50</v>
      </c>
      <c r="BU53" s="92">
        <v>10</v>
      </c>
      <c r="BV53" s="63"/>
      <c r="BW53" s="71"/>
    </row>
    <row r="54" spans="1:75" ht="24.75" customHeight="1">
      <c r="A54" s="76" t="s">
        <v>59</v>
      </c>
      <c r="B54" s="70" t="s">
        <v>60</v>
      </c>
      <c r="C54" s="86"/>
      <c r="D54" s="87"/>
      <c r="E54" s="87">
        <v>7</v>
      </c>
      <c r="F54" s="87"/>
      <c r="G54" s="87"/>
      <c r="H54" s="87"/>
      <c r="I54" s="88"/>
      <c r="J54" s="87"/>
      <c r="K54" s="89">
        <v>48</v>
      </c>
      <c r="L54" s="87"/>
      <c r="M54" s="87">
        <v>16</v>
      </c>
      <c r="N54" s="87"/>
      <c r="O54" s="89">
        <v>32</v>
      </c>
      <c r="P54" s="89">
        <v>22</v>
      </c>
      <c r="Q54" s="89">
        <v>10</v>
      </c>
      <c r="R54" s="89"/>
      <c r="S54" s="90"/>
      <c r="T54" s="91"/>
      <c r="U54" s="87"/>
      <c r="V54" s="89"/>
      <c r="W54" s="87"/>
      <c r="X54" s="87"/>
      <c r="Y54" s="87"/>
      <c r="Z54" s="88"/>
      <c r="AA54" s="91"/>
      <c r="AB54" s="87"/>
      <c r="AC54" s="89"/>
      <c r="AD54" s="87"/>
      <c r="AE54" s="87"/>
      <c r="AF54" s="87"/>
      <c r="AG54" s="88"/>
      <c r="AH54" s="91"/>
      <c r="AI54" s="87"/>
      <c r="AJ54" s="89"/>
      <c r="AK54" s="87"/>
      <c r="AL54" s="87"/>
      <c r="AM54" s="87"/>
      <c r="AN54" s="88"/>
      <c r="AO54" s="91"/>
      <c r="AP54" s="87"/>
      <c r="AQ54" s="89"/>
      <c r="AR54" s="87"/>
      <c r="AS54" s="87"/>
      <c r="AT54" s="87"/>
      <c r="AU54" s="88"/>
      <c r="AV54" s="91"/>
      <c r="AW54" s="87"/>
      <c r="AX54" s="89"/>
      <c r="AY54" s="87"/>
      <c r="AZ54" s="87"/>
      <c r="BA54" s="87"/>
      <c r="BB54" s="88"/>
      <c r="BC54" s="91"/>
      <c r="BD54" s="87"/>
      <c r="BE54" s="89"/>
      <c r="BF54" s="87"/>
      <c r="BG54" s="87"/>
      <c r="BH54" s="87"/>
      <c r="BI54" s="88"/>
      <c r="BJ54" s="91">
        <v>48</v>
      </c>
      <c r="BK54" s="87">
        <v>16</v>
      </c>
      <c r="BL54" s="89">
        <v>32</v>
      </c>
      <c r="BM54" s="92">
        <v>22</v>
      </c>
      <c r="BN54" s="92">
        <v>10</v>
      </c>
      <c r="BO54" s="87"/>
      <c r="BP54" s="88"/>
      <c r="BQ54" s="91"/>
      <c r="BR54" s="87"/>
      <c r="BS54" s="89"/>
      <c r="BT54" s="87"/>
      <c r="BU54" s="87"/>
      <c r="BV54" s="63"/>
      <c r="BW54" s="71"/>
    </row>
    <row r="55" spans="1:75" ht="45" customHeight="1">
      <c r="A55" s="76" t="s">
        <v>62</v>
      </c>
      <c r="B55" s="70" t="s">
        <v>63</v>
      </c>
      <c r="C55" s="86"/>
      <c r="D55" s="87"/>
      <c r="E55" s="87">
        <v>8</v>
      </c>
      <c r="F55" s="87"/>
      <c r="G55" s="87"/>
      <c r="H55" s="87"/>
      <c r="I55" s="88"/>
      <c r="J55" s="87"/>
      <c r="K55" s="89">
        <v>132</v>
      </c>
      <c r="L55" s="87"/>
      <c r="M55" s="87">
        <v>44</v>
      </c>
      <c r="N55" s="87"/>
      <c r="O55" s="89">
        <v>88</v>
      </c>
      <c r="P55" s="89">
        <v>44</v>
      </c>
      <c r="Q55" s="89">
        <v>44</v>
      </c>
      <c r="R55" s="89"/>
      <c r="S55" s="90"/>
      <c r="T55" s="91"/>
      <c r="U55" s="87"/>
      <c r="V55" s="89"/>
      <c r="W55" s="87"/>
      <c r="X55" s="87"/>
      <c r="Y55" s="87"/>
      <c r="Z55" s="88"/>
      <c r="AA55" s="91"/>
      <c r="AB55" s="87"/>
      <c r="AC55" s="89"/>
      <c r="AD55" s="87"/>
      <c r="AE55" s="87"/>
      <c r="AF55" s="87"/>
      <c r="AG55" s="88"/>
      <c r="AH55" s="91"/>
      <c r="AI55" s="87"/>
      <c r="AJ55" s="89"/>
      <c r="AK55" s="87"/>
      <c r="AL55" s="87"/>
      <c r="AM55" s="87"/>
      <c r="AN55" s="88"/>
      <c r="AO55" s="91"/>
      <c r="AP55" s="87"/>
      <c r="AQ55" s="89"/>
      <c r="AR55" s="87"/>
      <c r="AS55" s="87"/>
      <c r="AT55" s="87"/>
      <c r="AU55" s="88"/>
      <c r="AV55" s="91"/>
      <c r="AW55" s="87"/>
      <c r="AX55" s="89"/>
      <c r="AY55" s="87"/>
      <c r="AZ55" s="87"/>
      <c r="BA55" s="87"/>
      <c r="BB55" s="88"/>
      <c r="BC55" s="91"/>
      <c r="BD55" s="87"/>
      <c r="BE55" s="89"/>
      <c r="BF55" s="87"/>
      <c r="BG55" s="87"/>
      <c r="BH55" s="87"/>
      <c r="BI55" s="88"/>
      <c r="BJ55" s="91"/>
      <c r="BK55" s="87"/>
      <c r="BL55" s="89"/>
      <c r="BM55" s="87"/>
      <c r="BN55" s="87"/>
      <c r="BO55" s="87"/>
      <c r="BP55" s="88"/>
      <c r="BQ55" s="91">
        <v>132</v>
      </c>
      <c r="BR55" s="87">
        <v>44</v>
      </c>
      <c r="BS55" s="89">
        <v>88</v>
      </c>
      <c r="BT55" s="92">
        <v>44</v>
      </c>
      <c r="BU55" s="92">
        <v>44</v>
      </c>
      <c r="BV55" s="87"/>
      <c r="BW55" s="88"/>
    </row>
    <row r="56" spans="1:75" ht="44.25" customHeight="1">
      <c r="A56" s="76" t="s">
        <v>65</v>
      </c>
      <c r="B56" s="70" t="s">
        <v>66</v>
      </c>
      <c r="C56" s="86"/>
      <c r="D56" s="87">
        <v>4</v>
      </c>
      <c r="E56" s="87"/>
      <c r="F56" s="87"/>
      <c r="G56" s="87"/>
      <c r="H56" s="87"/>
      <c r="I56" s="88"/>
      <c r="J56" s="87"/>
      <c r="K56" s="89">
        <v>90</v>
      </c>
      <c r="L56" s="87"/>
      <c r="M56" s="87">
        <v>30</v>
      </c>
      <c r="N56" s="87"/>
      <c r="O56" s="89">
        <v>60</v>
      </c>
      <c r="P56" s="89">
        <v>40</v>
      </c>
      <c r="Q56" s="89">
        <v>20</v>
      </c>
      <c r="R56" s="89"/>
      <c r="S56" s="90"/>
      <c r="T56" s="91"/>
      <c r="U56" s="87"/>
      <c r="V56" s="89"/>
      <c r="W56" s="87"/>
      <c r="X56" s="87"/>
      <c r="Y56" s="87"/>
      <c r="Z56" s="88"/>
      <c r="AA56" s="91"/>
      <c r="AB56" s="87"/>
      <c r="AC56" s="89"/>
      <c r="AD56" s="87"/>
      <c r="AE56" s="87"/>
      <c r="AF56" s="87"/>
      <c r="AG56" s="88"/>
      <c r="AH56" s="91"/>
      <c r="AI56" s="87"/>
      <c r="AJ56" s="89"/>
      <c r="AK56" s="87"/>
      <c r="AL56" s="87"/>
      <c r="AM56" s="87"/>
      <c r="AN56" s="88"/>
      <c r="AO56" s="91">
        <v>90</v>
      </c>
      <c r="AP56" s="87">
        <v>30</v>
      </c>
      <c r="AQ56" s="89">
        <v>60</v>
      </c>
      <c r="AR56" s="92">
        <v>40</v>
      </c>
      <c r="AS56" s="92">
        <v>20</v>
      </c>
      <c r="AT56" s="87"/>
      <c r="AU56" s="88"/>
      <c r="AV56" s="91"/>
      <c r="AW56" s="87"/>
      <c r="AX56" s="89"/>
      <c r="AY56" s="87"/>
      <c r="AZ56" s="87"/>
      <c r="BA56" s="87"/>
      <c r="BB56" s="88"/>
      <c r="BC56" s="91"/>
      <c r="BD56" s="87"/>
      <c r="BE56" s="89"/>
      <c r="BF56" s="87"/>
      <c r="BG56" s="87"/>
      <c r="BH56" s="87"/>
      <c r="BI56" s="88"/>
      <c r="BJ56" s="91"/>
      <c r="BK56" s="87"/>
      <c r="BL56" s="89"/>
      <c r="BM56" s="87"/>
      <c r="BN56" s="87"/>
      <c r="BO56" s="87"/>
      <c r="BP56" s="88"/>
      <c r="BQ56" s="91"/>
      <c r="BR56" s="87"/>
      <c r="BS56" s="89"/>
      <c r="BT56" s="87"/>
      <c r="BU56" s="87"/>
      <c r="BV56" s="87"/>
      <c r="BW56" s="88"/>
    </row>
    <row r="57" spans="1:75" ht="39.75" customHeight="1">
      <c r="A57" s="76" t="s">
        <v>68</v>
      </c>
      <c r="B57" s="70" t="s">
        <v>69</v>
      </c>
      <c r="C57" s="86">
        <v>7</v>
      </c>
      <c r="D57" s="87"/>
      <c r="E57" s="87"/>
      <c r="F57" s="87"/>
      <c r="G57" s="87"/>
      <c r="H57" s="87"/>
      <c r="I57" s="88"/>
      <c r="J57" s="87"/>
      <c r="K57" s="89">
        <v>150</v>
      </c>
      <c r="L57" s="87"/>
      <c r="M57" s="87">
        <v>50</v>
      </c>
      <c r="N57" s="87"/>
      <c r="O57" s="89">
        <v>100</v>
      </c>
      <c r="P57" s="89">
        <v>66</v>
      </c>
      <c r="Q57" s="89">
        <v>34</v>
      </c>
      <c r="R57" s="89"/>
      <c r="S57" s="90"/>
      <c r="T57" s="91"/>
      <c r="U57" s="87"/>
      <c r="V57" s="89"/>
      <c r="W57" s="87"/>
      <c r="X57" s="87"/>
      <c r="Y57" s="87"/>
      <c r="Z57" s="88"/>
      <c r="AA57" s="91"/>
      <c r="AB57" s="87"/>
      <c r="AC57" s="89"/>
      <c r="AD57" s="87"/>
      <c r="AE57" s="87"/>
      <c r="AF57" s="87"/>
      <c r="AG57" s="88"/>
      <c r="AH57" s="91"/>
      <c r="AI57" s="87"/>
      <c r="AJ57" s="89"/>
      <c r="AK57" s="87"/>
      <c r="AL57" s="87"/>
      <c r="AM57" s="87"/>
      <c r="AN57" s="88"/>
      <c r="AO57" s="91"/>
      <c r="AP57" s="87"/>
      <c r="AQ57" s="89"/>
      <c r="AR57" s="87"/>
      <c r="AS57" s="87"/>
      <c r="AT57" s="87"/>
      <c r="AU57" s="88"/>
      <c r="AV57" s="91"/>
      <c r="AW57" s="87"/>
      <c r="AX57" s="89"/>
      <c r="AY57" s="87"/>
      <c r="AZ57" s="87"/>
      <c r="BA57" s="87"/>
      <c r="BB57" s="88"/>
      <c r="BC57" s="91"/>
      <c r="BD57" s="87"/>
      <c r="BE57" s="89"/>
      <c r="BF57" s="87"/>
      <c r="BG57" s="87"/>
      <c r="BH57" s="87"/>
      <c r="BI57" s="88"/>
      <c r="BJ57" s="91">
        <v>150</v>
      </c>
      <c r="BK57" s="87">
        <v>50</v>
      </c>
      <c r="BL57" s="106">
        <v>100</v>
      </c>
      <c r="BM57" s="92">
        <v>66</v>
      </c>
      <c r="BN57" s="92">
        <v>34</v>
      </c>
      <c r="BO57" s="87"/>
      <c r="BP57" s="88"/>
      <c r="BQ57" s="91"/>
      <c r="BR57" s="87"/>
      <c r="BS57" s="89"/>
      <c r="BT57" s="87"/>
      <c r="BU57" s="87"/>
      <c r="BV57" s="87"/>
      <c r="BW57" s="88"/>
    </row>
    <row r="58" spans="1:75" ht="36.75" customHeight="1">
      <c r="A58" s="76" t="s">
        <v>71</v>
      </c>
      <c r="B58" s="70" t="s">
        <v>72</v>
      </c>
      <c r="C58" s="86"/>
      <c r="D58" s="87"/>
      <c r="E58" s="87">
        <v>8</v>
      </c>
      <c r="F58" s="87"/>
      <c r="G58" s="87"/>
      <c r="H58" s="87"/>
      <c r="I58" s="88"/>
      <c r="J58" s="87"/>
      <c r="K58" s="89">
        <v>72</v>
      </c>
      <c r="L58" s="87"/>
      <c r="M58" s="87">
        <v>24</v>
      </c>
      <c r="N58" s="87"/>
      <c r="O58" s="89">
        <v>48</v>
      </c>
      <c r="P58" s="89">
        <v>24</v>
      </c>
      <c r="Q58" s="89">
        <v>24</v>
      </c>
      <c r="R58" s="89"/>
      <c r="S58" s="90"/>
      <c r="T58" s="91"/>
      <c r="U58" s="87"/>
      <c r="V58" s="89"/>
      <c r="W58" s="87"/>
      <c r="X58" s="87"/>
      <c r="Y58" s="87"/>
      <c r="Z58" s="88"/>
      <c r="AA58" s="91"/>
      <c r="AB58" s="87"/>
      <c r="AC58" s="89"/>
      <c r="AD58" s="87"/>
      <c r="AE58" s="87"/>
      <c r="AF58" s="87"/>
      <c r="AG58" s="88"/>
      <c r="AH58" s="91"/>
      <c r="AI58" s="87"/>
      <c r="AJ58" s="89"/>
      <c r="AK58" s="87"/>
      <c r="AL58" s="87"/>
      <c r="AM58" s="87"/>
      <c r="AN58" s="88"/>
      <c r="AO58" s="91"/>
      <c r="AP58" s="87"/>
      <c r="AQ58" s="89"/>
      <c r="AR58" s="87"/>
      <c r="AS58" s="87"/>
      <c r="AT58" s="87"/>
      <c r="AU58" s="88"/>
      <c r="AV58" s="91"/>
      <c r="AW58" s="87"/>
      <c r="AX58" s="89"/>
      <c r="AY58" s="87"/>
      <c r="AZ58" s="87"/>
      <c r="BA58" s="87"/>
      <c r="BB58" s="88"/>
      <c r="BC58" s="91"/>
      <c r="BD58" s="87"/>
      <c r="BE58" s="89"/>
      <c r="BF58" s="87"/>
      <c r="BG58" s="87"/>
      <c r="BH58" s="87"/>
      <c r="BI58" s="88"/>
      <c r="BJ58" s="91"/>
      <c r="BK58" s="87"/>
      <c r="BL58" s="89"/>
      <c r="BM58" s="87"/>
      <c r="BN58" s="87"/>
      <c r="BO58" s="87"/>
      <c r="BP58" s="88"/>
      <c r="BQ58" s="91">
        <v>72</v>
      </c>
      <c r="BR58" s="87">
        <v>24</v>
      </c>
      <c r="BS58" s="89">
        <v>48</v>
      </c>
      <c r="BT58" s="92">
        <v>24</v>
      </c>
      <c r="BU58" s="92">
        <v>24</v>
      </c>
      <c r="BV58" s="87"/>
      <c r="BW58" s="88"/>
    </row>
    <row r="59" spans="1:75" ht="13.5" customHeight="1">
      <c r="A59" s="76" t="s">
        <v>74</v>
      </c>
      <c r="B59" s="70" t="s">
        <v>75</v>
      </c>
      <c r="C59" s="86">
        <v>8</v>
      </c>
      <c r="D59" s="87"/>
      <c r="E59" s="87"/>
      <c r="F59" s="87"/>
      <c r="G59" s="87"/>
      <c r="H59" s="87"/>
      <c r="I59" s="88"/>
      <c r="J59" s="87"/>
      <c r="K59" s="89">
        <v>54</v>
      </c>
      <c r="L59" s="87"/>
      <c r="M59" s="87">
        <v>18</v>
      </c>
      <c r="N59" s="87"/>
      <c r="O59" s="89">
        <v>36</v>
      </c>
      <c r="P59" s="89">
        <v>24</v>
      </c>
      <c r="Q59" s="89">
        <v>12</v>
      </c>
      <c r="R59" s="89"/>
      <c r="S59" s="90"/>
      <c r="T59" s="91"/>
      <c r="U59" s="87"/>
      <c r="V59" s="89"/>
      <c r="W59" s="87"/>
      <c r="X59" s="87"/>
      <c r="Y59" s="87"/>
      <c r="Z59" s="88"/>
      <c r="AA59" s="91"/>
      <c r="AB59" s="87"/>
      <c r="AC59" s="89"/>
      <c r="AD59" s="87"/>
      <c r="AE59" s="87"/>
      <c r="AF59" s="87"/>
      <c r="AG59" s="88"/>
      <c r="AH59" s="91"/>
      <c r="AI59" s="87"/>
      <c r="AJ59" s="89"/>
      <c r="AK59" s="87"/>
      <c r="AL59" s="87"/>
      <c r="AM59" s="87"/>
      <c r="AN59" s="88"/>
      <c r="AO59" s="91"/>
      <c r="AP59" s="87"/>
      <c r="AQ59" s="89"/>
      <c r="AR59" s="87"/>
      <c r="AS59" s="87"/>
      <c r="AT59" s="87"/>
      <c r="AU59" s="88"/>
      <c r="AV59" s="91"/>
      <c r="AW59" s="87"/>
      <c r="AX59" s="89"/>
      <c r="AY59" s="87"/>
      <c r="AZ59" s="87"/>
      <c r="BA59" s="87"/>
      <c r="BB59" s="88"/>
      <c r="BC59" s="91"/>
      <c r="BD59" s="87"/>
      <c r="BE59" s="89"/>
      <c r="BF59" s="87"/>
      <c r="BG59" s="87"/>
      <c r="BH59" s="87"/>
      <c r="BI59" s="88"/>
      <c r="BJ59" s="91"/>
      <c r="BK59" s="87"/>
      <c r="BL59" s="89"/>
      <c r="BM59" s="87"/>
      <c r="BN59" s="87"/>
      <c r="BO59" s="87"/>
      <c r="BP59" s="88"/>
      <c r="BQ59" s="91">
        <v>54</v>
      </c>
      <c r="BR59" s="87">
        <v>18</v>
      </c>
      <c r="BS59" s="89">
        <v>36</v>
      </c>
      <c r="BT59" s="92">
        <v>24</v>
      </c>
      <c r="BU59" s="92">
        <v>12</v>
      </c>
      <c r="BV59" s="87"/>
      <c r="BW59" s="88"/>
    </row>
    <row r="60" spans="1:75" ht="33.75" customHeight="1">
      <c r="A60" s="76" t="s">
        <v>77</v>
      </c>
      <c r="B60" s="70" t="s">
        <v>78</v>
      </c>
      <c r="C60" s="86"/>
      <c r="D60" s="87"/>
      <c r="E60" s="87">
        <v>5</v>
      </c>
      <c r="F60" s="87"/>
      <c r="G60" s="87"/>
      <c r="H60" s="87"/>
      <c r="I60" s="88"/>
      <c r="J60" s="87"/>
      <c r="K60" s="89">
        <v>108</v>
      </c>
      <c r="L60" s="87"/>
      <c r="M60" s="87">
        <v>36</v>
      </c>
      <c r="N60" s="87"/>
      <c r="O60" s="89">
        <v>72</v>
      </c>
      <c r="P60" s="89">
        <v>42</v>
      </c>
      <c r="Q60" s="89">
        <v>30</v>
      </c>
      <c r="R60" s="89"/>
      <c r="S60" s="90"/>
      <c r="T60" s="91"/>
      <c r="U60" s="87"/>
      <c r="V60" s="89"/>
      <c r="W60" s="87"/>
      <c r="X60" s="87"/>
      <c r="Y60" s="87"/>
      <c r="Z60" s="88"/>
      <c r="AA60" s="91"/>
      <c r="AB60" s="87"/>
      <c r="AC60" s="89"/>
      <c r="AD60" s="87"/>
      <c r="AE60" s="87"/>
      <c r="AF60" s="87"/>
      <c r="AG60" s="88"/>
      <c r="AH60" s="91"/>
      <c r="AI60" s="87"/>
      <c r="AJ60" s="89"/>
      <c r="AK60" s="87"/>
      <c r="AL60" s="87"/>
      <c r="AM60" s="87"/>
      <c r="AN60" s="88"/>
      <c r="AO60" s="91"/>
      <c r="AP60" s="87"/>
      <c r="AQ60" s="89"/>
      <c r="AR60" s="87"/>
      <c r="AS60" s="87"/>
      <c r="AT60" s="87"/>
      <c r="AU60" s="88"/>
      <c r="AV60" s="91">
        <v>108</v>
      </c>
      <c r="AW60" s="87">
        <v>36</v>
      </c>
      <c r="AX60" s="89">
        <v>72</v>
      </c>
      <c r="AY60" s="92">
        <v>42</v>
      </c>
      <c r="AZ60" s="92">
        <v>30</v>
      </c>
      <c r="BA60" s="87"/>
      <c r="BB60" s="88"/>
      <c r="BC60" s="91"/>
      <c r="BD60" s="87"/>
      <c r="BE60" s="89"/>
      <c r="BF60" s="87"/>
      <c r="BG60" s="87"/>
      <c r="BH60" s="87"/>
      <c r="BI60" s="88"/>
      <c r="BJ60" s="91"/>
      <c r="BK60" s="87"/>
      <c r="BL60" s="89"/>
      <c r="BM60" s="87"/>
      <c r="BN60" s="87"/>
      <c r="BO60" s="87"/>
      <c r="BP60" s="88"/>
      <c r="BQ60" s="91"/>
      <c r="BR60" s="87"/>
      <c r="BS60" s="89"/>
      <c r="BT60" s="87"/>
      <c r="BU60" s="87"/>
      <c r="BV60" s="87"/>
      <c r="BW60" s="88"/>
    </row>
    <row r="61" spans="1:75" ht="33.75" customHeight="1">
      <c r="A61" s="76" t="s">
        <v>80</v>
      </c>
      <c r="B61" s="70" t="s">
        <v>81</v>
      </c>
      <c r="C61" s="86"/>
      <c r="D61" s="87"/>
      <c r="E61" s="87">
        <v>8</v>
      </c>
      <c r="F61" s="87"/>
      <c r="G61" s="87"/>
      <c r="H61" s="87"/>
      <c r="I61" s="88"/>
      <c r="J61" s="87"/>
      <c r="K61" s="89">
        <v>72</v>
      </c>
      <c r="L61" s="87"/>
      <c r="M61" s="87">
        <v>24</v>
      </c>
      <c r="N61" s="87"/>
      <c r="O61" s="89">
        <v>48</v>
      </c>
      <c r="P61" s="89">
        <v>32</v>
      </c>
      <c r="Q61" s="89">
        <v>16</v>
      </c>
      <c r="R61" s="89"/>
      <c r="S61" s="90"/>
      <c r="T61" s="91"/>
      <c r="U61" s="87"/>
      <c r="V61" s="89"/>
      <c r="W61" s="87"/>
      <c r="X61" s="87"/>
      <c r="Y61" s="87"/>
      <c r="Z61" s="88"/>
      <c r="AA61" s="91"/>
      <c r="AB61" s="87"/>
      <c r="AC61" s="89"/>
      <c r="AD61" s="87"/>
      <c r="AE61" s="87"/>
      <c r="AF61" s="87"/>
      <c r="AG61" s="88"/>
      <c r="AH61" s="91"/>
      <c r="AI61" s="87"/>
      <c r="AJ61" s="89"/>
      <c r="AK61" s="87"/>
      <c r="AL61" s="87"/>
      <c r="AM61" s="87"/>
      <c r="AN61" s="88"/>
      <c r="AO61" s="91"/>
      <c r="AP61" s="87"/>
      <c r="AQ61" s="89"/>
      <c r="AR61" s="87"/>
      <c r="AS61" s="87"/>
      <c r="AT61" s="87"/>
      <c r="AU61" s="88"/>
      <c r="AV61" s="91"/>
      <c r="AW61" s="87"/>
      <c r="AX61" s="89"/>
      <c r="AY61" s="87"/>
      <c r="AZ61" s="87"/>
      <c r="BA61" s="87"/>
      <c r="BB61" s="88"/>
      <c r="BC61" s="91"/>
      <c r="BD61" s="87"/>
      <c r="BE61" s="89"/>
      <c r="BF61" s="87"/>
      <c r="BG61" s="87"/>
      <c r="BH61" s="87"/>
      <c r="BI61" s="88"/>
      <c r="BJ61" s="91"/>
      <c r="BK61" s="87"/>
      <c r="BL61" s="89"/>
      <c r="BM61" s="87"/>
      <c r="BN61" s="87"/>
      <c r="BO61" s="87"/>
      <c r="BP61" s="88"/>
      <c r="BQ61" s="91">
        <v>72</v>
      </c>
      <c r="BR61" s="87">
        <v>24</v>
      </c>
      <c r="BS61" s="89">
        <v>48</v>
      </c>
      <c r="BT61" s="92">
        <v>32</v>
      </c>
      <c r="BU61" s="92">
        <v>16</v>
      </c>
      <c r="BV61" s="87"/>
      <c r="BW61" s="88"/>
    </row>
    <row r="62" spans="1:75" ht="30" customHeight="1">
      <c r="A62" s="76" t="s">
        <v>83</v>
      </c>
      <c r="B62" s="70" t="s">
        <v>84</v>
      </c>
      <c r="C62" s="86"/>
      <c r="D62" s="87"/>
      <c r="E62" s="87">
        <v>5</v>
      </c>
      <c r="F62" s="87"/>
      <c r="G62" s="87"/>
      <c r="H62" s="87"/>
      <c r="I62" s="88"/>
      <c r="J62" s="87"/>
      <c r="K62" s="89">
        <v>90</v>
      </c>
      <c r="L62" s="87"/>
      <c r="M62" s="87">
        <v>30</v>
      </c>
      <c r="N62" s="87"/>
      <c r="O62" s="89">
        <v>60</v>
      </c>
      <c r="P62" s="89">
        <v>20</v>
      </c>
      <c r="Q62" s="89">
        <v>40</v>
      </c>
      <c r="R62" s="89"/>
      <c r="S62" s="90"/>
      <c r="T62" s="91"/>
      <c r="U62" s="87"/>
      <c r="V62" s="89"/>
      <c r="W62" s="87"/>
      <c r="X62" s="87"/>
      <c r="Y62" s="87"/>
      <c r="Z62" s="88"/>
      <c r="AA62" s="91"/>
      <c r="AB62" s="87"/>
      <c r="AC62" s="89"/>
      <c r="AD62" s="87"/>
      <c r="AE62" s="87"/>
      <c r="AF62" s="87"/>
      <c r="AG62" s="88"/>
      <c r="AH62" s="91"/>
      <c r="AI62" s="87"/>
      <c r="AJ62" s="89"/>
      <c r="AK62" s="87"/>
      <c r="AL62" s="87"/>
      <c r="AM62" s="87"/>
      <c r="AN62" s="88"/>
      <c r="AO62" s="91">
        <v>90</v>
      </c>
      <c r="AP62" s="87">
        <v>30</v>
      </c>
      <c r="AQ62" s="89">
        <v>60</v>
      </c>
      <c r="AR62" s="92">
        <v>20</v>
      </c>
      <c r="AS62" s="92">
        <v>40</v>
      </c>
      <c r="AT62" s="87"/>
      <c r="AU62" s="88"/>
      <c r="AV62" s="91"/>
      <c r="AW62" s="87"/>
      <c r="AX62" s="89"/>
      <c r="AY62" s="87"/>
      <c r="AZ62" s="87"/>
      <c r="BA62" s="87"/>
      <c r="BB62" s="88"/>
      <c r="BC62" s="91"/>
      <c r="BD62" s="87"/>
      <c r="BE62" s="89"/>
      <c r="BF62" s="87"/>
      <c r="BG62" s="87"/>
      <c r="BH62" s="87"/>
      <c r="BI62" s="88"/>
      <c r="BJ62" s="91"/>
      <c r="BK62" s="87"/>
      <c r="BL62" s="89"/>
      <c r="BM62" s="87"/>
      <c r="BN62" s="87"/>
      <c r="BO62" s="87"/>
      <c r="BP62" s="88"/>
      <c r="BQ62" s="91"/>
      <c r="BR62" s="87"/>
      <c r="BS62" s="89"/>
      <c r="BT62" s="87"/>
      <c r="BU62" s="87"/>
      <c r="BV62" s="87"/>
      <c r="BW62" s="88"/>
    </row>
    <row r="63" spans="1:75" ht="38.25" customHeight="1">
      <c r="A63" s="76" t="s">
        <v>86</v>
      </c>
      <c r="B63" s="70" t="s">
        <v>87</v>
      </c>
      <c r="C63" s="86"/>
      <c r="D63" s="87"/>
      <c r="E63" s="87">
        <v>7</v>
      </c>
      <c r="F63" s="87"/>
      <c r="G63" s="87"/>
      <c r="H63" s="87"/>
      <c r="I63" s="88"/>
      <c r="J63" s="87"/>
      <c r="K63" s="89">
        <v>66</v>
      </c>
      <c r="L63" s="87"/>
      <c r="M63" s="87">
        <v>22</v>
      </c>
      <c r="N63" s="87"/>
      <c r="O63" s="89">
        <v>44</v>
      </c>
      <c r="P63" s="89">
        <v>34</v>
      </c>
      <c r="Q63" s="89">
        <v>10</v>
      </c>
      <c r="R63" s="89"/>
      <c r="S63" s="90"/>
      <c r="T63" s="91"/>
      <c r="U63" s="87"/>
      <c r="V63" s="89"/>
      <c r="W63" s="87"/>
      <c r="X63" s="87"/>
      <c r="Y63" s="87"/>
      <c r="Z63" s="88"/>
      <c r="AA63" s="91"/>
      <c r="AB63" s="87"/>
      <c r="AC63" s="89"/>
      <c r="AD63" s="87"/>
      <c r="AE63" s="87"/>
      <c r="AF63" s="87"/>
      <c r="AG63" s="88"/>
      <c r="AH63" s="91"/>
      <c r="AI63" s="87"/>
      <c r="AJ63" s="89"/>
      <c r="AK63" s="87"/>
      <c r="AL63" s="87"/>
      <c r="AM63" s="87"/>
      <c r="AN63" s="88"/>
      <c r="AO63" s="91"/>
      <c r="AP63" s="87"/>
      <c r="AQ63" s="89"/>
      <c r="AR63" s="87"/>
      <c r="AS63" s="87"/>
      <c r="AT63" s="87"/>
      <c r="AU63" s="88"/>
      <c r="AV63" s="91"/>
      <c r="AW63" s="87"/>
      <c r="AX63" s="89"/>
      <c r="AY63" s="87"/>
      <c r="AZ63" s="87"/>
      <c r="BA63" s="87"/>
      <c r="BB63" s="88"/>
      <c r="BC63" s="91"/>
      <c r="BD63" s="87"/>
      <c r="BE63" s="89"/>
      <c r="BF63" s="87"/>
      <c r="BG63" s="87"/>
      <c r="BH63" s="87"/>
      <c r="BI63" s="88"/>
      <c r="BJ63" s="91">
        <v>66</v>
      </c>
      <c r="BK63" s="87">
        <v>22</v>
      </c>
      <c r="BL63" s="89">
        <v>44</v>
      </c>
      <c r="BM63" s="92">
        <v>34</v>
      </c>
      <c r="BN63" s="92">
        <v>10</v>
      </c>
      <c r="BO63" s="87"/>
      <c r="BP63" s="88"/>
      <c r="BQ63" s="91"/>
      <c r="BR63" s="87"/>
      <c r="BS63" s="89"/>
      <c r="BT63" s="87"/>
      <c r="BU63" s="87"/>
      <c r="BV63" s="87"/>
      <c r="BW63" s="88"/>
    </row>
    <row r="64" spans="1:75" ht="50.25" customHeight="1">
      <c r="A64" s="76" t="s">
        <v>89</v>
      </c>
      <c r="B64" s="70" t="s">
        <v>90</v>
      </c>
      <c r="C64" s="86"/>
      <c r="D64" s="87"/>
      <c r="E64" s="87">
        <v>6</v>
      </c>
      <c r="F64" s="87"/>
      <c r="G64" s="87"/>
      <c r="H64" s="87"/>
      <c r="I64" s="88"/>
      <c r="J64" s="87"/>
      <c r="K64" s="89">
        <v>57</v>
      </c>
      <c r="L64" s="87"/>
      <c r="M64" s="87">
        <v>19</v>
      </c>
      <c r="N64" s="87"/>
      <c r="O64" s="89">
        <v>38</v>
      </c>
      <c r="P64" s="89">
        <v>18</v>
      </c>
      <c r="Q64" s="89">
        <v>20</v>
      </c>
      <c r="R64" s="89"/>
      <c r="S64" s="90"/>
      <c r="T64" s="91"/>
      <c r="U64" s="87"/>
      <c r="V64" s="89"/>
      <c r="W64" s="87"/>
      <c r="X64" s="87"/>
      <c r="Y64" s="87"/>
      <c r="Z64" s="88"/>
      <c r="AA64" s="91"/>
      <c r="AB64" s="87"/>
      <c r="AC64" s="89"/>
      <c r="AD64" s="87"/>
      <c r="AE64" s="87"/>
      <c r="AF64" s="87"/>
      <c r="AG64" s="88"/>
      <c r="AH64" s="91"/>
      <c r="AI64" s="87"/>
      <c r="AJ64" s="89"/>
      <c r="AK64" s="87"/>
      <c r="AL64" s="87"/>
      <c r="AM64" s="87"/>
      <c r="AN64" s="88"/>
      <c r="AO64" s="91"/>
      <c r="AP64" s="87"/>
      <c r="AQ64" s="89"/>
      <c r="AR64" s="87"/>
      <c r="AS64" s="87"/>
      <c r="AT64" s="87"/>
      <c r="AU64" s="88"/>
      <c r="AV64" s="91"/>
      <c r="AW64" s="87"/>
      <c r="AX64" s="89"/>
      <c r="AY64" s="87"/>
      <c r="AZ64" s="87"/>
      <c r="BA64" s="87"/>
      <c r="BB64" s="88"/>
      <c r="BC64" s="91">
        <v>57</v>
      </c>
      <c r="BD64" s="87">
        <v>19</v>
      </c>
      <c r="BE64" s="89">
        <v>38</v>
      </c>
      <c r="BF64" s="92">
        <v>18</v>
      </c>
      <c r="BG64" s="92">
        <v>20</v>
      </c>
      <c r="BH64" s="87"/>
      <c r="BI64" s="88"/>
      <c r="BJ64" s="91"/>
      <c r="BK64" s="87"/>
      <c r="BL64" s="89"/>
      <c r="BM64" s="87"/>
      <c r="BN64" s="87"/>
      <c r="BO64" s="87"/>
      <c r="BP64" s="88"/>
      <c r="BQ64" s="91"/>
      <c r="BR64" s="87"/>
      <c r="BS64" s="89"/>
      <c r="BT64" s="87"/>
      <c r="BU64" s="87"/>
      <c r="BV64" s="87"/>
      <c r="BW64" s="88"/>
    </row>
    <row r="65" spans="1:75" ht="33" customHeight="1">
      <c r="A65" s="76" t="s">
        <v>38</v>
      </c>
      <c r="B65" s="72" t="s">
        <v>39</v>
      </c>
      <c r="C65" s="86">
        <v>6</v>
      </c>
      <c r="D65" s="87"/>
      <c r="E65" s="87"/>
      <c r="F65" s="87"/>
      <c r="G65" s="87"/>
      <c r="H65" s="87"/>
      <c r="I65" s="88"/>
      <c r="J65" s="87"/>
      <c r="K65" s="89">
        <v>102</v>
      </c>
      <c r="L65" s="87"/>
      <c r="M65" s="87">
        <v>34</v>
      </c>
      <c r="N65" s="87"/>
      <c r="O65" s="89">
        <v>68</v>
      </c>
      <c r="P65" s="89">
        <v>48</v>
      </c>
      <c r="Q65" s="89">
        <v>20</v>
      </c>
      <c r="R65" s="89"/>
      <c r="S65" s="90"/>
      <c r="T65" s="91"/>
      <c r="U65" s="87"/>
      <c r="V65" s="89"/>
      <c r="W65" s="87"/>
      <c r="X65" s="87"/>
      <c r="Y65" s="87"/>
      <c r="Z65" s="88"/>
      <c r="AA65" s="91"/>
      <c r="AB65" s="87"/>
      <c r="AC65" s="89"/>
      <c r="AD65" s="87"/>
      <c r="AE65" s="87"/>
      <c r="AF65" s="87"/>
      <c r="AG65" s="88"/>
      <c r="AH65" s="91"/>
      <c r="AI65" s="87"/>
      <c r="AJ65" s="89"/>
      <c r="AK65" s="87"/>
      <c r="AL65" s="87"/>
      <c r="AM65" s="87"/>
      <c r="AN65" s="88"/>
      <c r="AO65" s="91"/>
      <c r="AP65" s="87"/>
      <c r="AQ65" s="89"/>
      <c r="AR65" s="87"/>
      <c r="AS65" s="87"/>
      <c r="AT65" s="87"/>
      <c r="AU65" s="88"/>
      <c r="AV65" s="91">
        <v>102</v>
      </c>
      <c r="AW65" s="87">
        <v>34</v>
      </c>
      <c r="AX65" s="89">
        <v>68</v>
      </c>
      <c r="AY65" s="92">
        <v>48</v>
      </c>
      <c r="AZ65" s="92">
        <v>20</v>
      </c>
      <c r="BA65" s="87"/>
      <c r="BB65" s="88"/>
      <c r="BC65" s="91"/>
      <c r="BD65" s="87"/>
      <c r="BE65" s="89"/>
      <c r="BF65" s="87"/>
      <c r="BG65" s="87"/>
      <c r="BH65" s="87"/>
      <c r="BI65" s="88"/>
      <c r="BJ65" s="91"/>
      <c r="BK65" s="87"/>
      <c r="BL65" s="89"/>
      <c r="BM65" s="87"/>
      <c r="BN65" s="87"/>
      <c r="BO65" s="87"/>
      <c r="BP65" s="88"/>
      <c r="BQ65" s="91"/>
      <c r="BR65" s="87"/>
      <c r="BS65" s="89"/>
      <c r="BT65" s="87"/>
      <c r="BU65" s="87"/>
      <c r="BV65" s="87"/>
      <c r="BW65" s="88"/>
    </row>
    <row r="66" spans="1:75" ht="3.75" customHeight="1" thickBot="1">
      <c r="A66" s="75"/>
      <c r="B66" s="6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</row>
    <row r="67" spans="1:75" ht="40.5" customHeight="1" thickBot="1">
      <c r="A67" s="81" t="s">
        <v>91</v>
      </c>
      <c r="B67" s="79" t="s">
        <v>92</v>
      </c>
      <c r="C67" s="82">
        <v>10</v>
      </c>
      <c r="D67" s="83"/>
      <c r="E67" s="83">
        <v>12</v>
      </c>
      <c r="F67" s="83"/>
      <c r="G67" s="83"/>
      <c r="H67" s="83"/>
      <c r="I67" s="84">
        <v>2</v>
      </c>
      <c r="J67" s="117"/>
      <c r="K67" s="82">
        <f>K69+K78+K89+K98+K105</f>
        <v>1584</v>
      </c>
      <c r="L67" s="83">
        <f aca="true" t="shared" si="10" ref="L67:BW67">L69+L78+L89+L98+L105</f>
        <v>0</v>
      </c>
      <c r="M67" s="83">
        <f t="shared" si="10"/>
        <v>528</v>
      </c>
      <c r="N67" s="83">
        <f t="shared" si="10"/>
        <v>0</v>
      </c>
      <c r="O67" s="83">
        <f t="shared" si="10"/>
        <v>1056</v>
      </c>
      <c r="P67" s="83">
        <f t="shared" si="10"/>
        <v>664</v>
      </c>
      <c r="Q67" s="83">
        <f t="shared" si="10"/>
        <v>328</v>
      </c>
      <c r="R67" s="83">
        <f t="shared" si="10"/>
        <v>0</v>
      </c>
      <c r="S67" s="84">
        <f t="shared" si="10"/>
        <v>64</v>
      </c>
      <c r="T67" s="116">
        <f t="shared" si="10"/>
        <v>0</v>
      </c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>
        <f t="shared" si="10"/>
        <v>0</v>
      </c>
      <c r="AG67" s="83">
        <f t="shared" si="10"/>
        <v>0</v>
      </c>
      <c r="AH67" s="117">
        <f t="shared" si="10"/>
        <v>108</v>
      </c>
      <c r="AI67" s="82">
        <f t="shared" si="10"/>
        <v>36</v>
      </c>
      <c r="AJ67" s="83">
        <f t="shared" si="10"/>
        <v>72</v>
      </c>
      <c r="AK67" s="83">
        <f t="shared" si="10"/>
        <v>34</v>
      </c>
      <c r="AL67" s="83">
        <f t="shared" si="10"/>
        <v>38</v>
      </c>
      <c r="AM67" s="83">
        <f t="shared" si="10"/>
        <v>0</v>
      </c>
      <c r="AN67" s="84">
        <f t="shared" si="10"/>
        <v>0</v>
      </c>
      <c r="AO67" s="116">
        <f t="shared" si="10"/>
        <v>219</v>
      </c>
      <c r="AP67" s="83">
        <f t="shared" si="10"/>
        <v>73</v>
      </c>
      <c r="AQ67" s="83">
        <f t="shared" si="10"/>
        <v>146</v>
      </c>
      <c r="AR67" s="83">
        <f t="shared" si="10"/>
        <v>96</v>
      </c>
      <c r="AS67" s="83">
        <f t="shared" si="10"/>
        <v>50</v>
      </c>
      <c r="AT67" s="83">
        <f t="shared" si="10"/>
        <v>0</v>
      </c>
      <c r="AU67" s="83">
        <f t="shared" si="10"/>
        <v>0</v>
      </c>
      <c r="AV67" s="117">
        <f t="shared" si="10"/>
        <v>318</v>
      </c>
      <c r="AW67" s="82">
        <f t="shared" si="10"/>
        <v>106</v>
      </c>
      <c r="AX67" s="83">
        <f t="shared" si="10"/>
        <v>212</v>
      </c>
      <c r="AY67" s="83">
        <f t="shared" si="10"/>
        <v>170</v>
      </c>
      <c r="AZ67" s="84">
        <f t="shared" si="10"/>
        <v>42</v>
      </c>
      <c r="BA67" s="116">
        <f t="shared" si="10"/>
        <v>0</v>
      </c>
      <c r="BB67" s="83">
        <f t="shared" si="10"/>
        <v>0</v>
      </c>
      <c r="BC67" s="83">
        <f t="shared" si="10"/>
        <v>567</v>
      </c>
      <c r="BD67" s="83">
        <f t="shared" si="10"/>
        <v>189</v>
      </c>
      <c r="BE67" s="83">
        <f t="shared" si="10"/>
        <v>378</v>
      </c>
      <c r="BF67" s="83">
        <f t="shared" si="10"/>
        <v>228</v>
      </c>
      <c r="BG67" s="102">
        <f t="shared" si="10"/>
        <v>130</v>
      </c>
      <c r="BH67" s="102">
        <f t="shared" si="10"/>
        <v>0</v>
      </c>
      <c r="BI67" s="102">
        <f t="shared" si="10"/>
        <v>20</v>
      </c>
      <c r="BJ67" s="119">
        <f t="shared" si="10"/>
        <v>216</v>
      </c>
      <c r="BK67" s="104">
        <f t="shared" si="10"/>
        <v>72</v>
      </c>
      <c r="BL67" s="102">
        <f t="shared" si="10"/>
        <v>144</v>
      </c>
      <c r="BM67" s="83">
        <f t="shared" si="10"/>
        <v>80</v>
      </c>
      <c r="BN67" s="83">
        <f t="shared" si="10"/>
        <v>40</v>
      </c>
      <c r="BO67" s="83">
        <f t="shared" si="10"/>
        <v>0</v>
      </c>
      <c r="BP67" s="84">
        <f t="shared" si="10"/>
        <v>24</v>
      </c>
      <c r="BQ67" s="116">
        <f t="shared" si="10"/>
        <v>156</v>
      </c>
      <c r="BR67" s="83">
        <f t="shared" si="10"/>
        <v>52</v>
      </c>
      <c r="BS67" s="83">
        <f t="shared" si="10"/>
        <v>104</v>
      </c>
      <c r="BT67" s="83">
        <f t="shared" si="10"/>
        <v>56</v>
      </c>
      <c r="BU67" s="83">
        <f t="shared" si="10"/>
        <v>28</v>
      </c>
      <c r="BV67" s="83">
        <f t="shared" si="10"/>
        <v>0</v>
      </c>
      <c r="BW67" s="83">
        <f t="shared" si="10"/>
        <v>20</v>
      </c>
    </row>
    <row r="68" spans="1:75" ht="3.75" customHeight="1" thickBot="1">
      <c r="A68" s="75"/>
      <c r="B68" s="6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</row>
    <row r="69" spans="1:75" ht="101.25" customHeight="1" thickBot="1">
      <c r="A69" s="74" t="s">
        <v>93</v>
      </c>
      <c r="B69" s="80" t="s">
        <v>94</v>
      </c>
      <c r="C69" s="82">
        <v>3</v>
      </c>
      <c r="D69" s="83"/>
      <c r="E69" s="83">
        <v>3</v>
      </c>
      <c r="F69" s="83"/>
      <c r="G69" s="83"/>
      <c r="H69" s="83"/>
      <c r="I69" s="84"/>
      <c r="J69" s="83"/>
      <c r="K69" s="83">
        <v>636</v>
      </c>
      <c r="L69" s="83"/>
      <c r="M69" s="83">
        <v>212</v>
      </c>
      <c r="N69" s="83"/>
      <c r="O69" s="83">
        <v>424</v>
      </c>
      <c r="P69" s="83">
        <v>276</v>
      </c>
      <c r="Q69" s="83">
        <v>148</v>
      </c>
      <c r="R69" s="83"/>
      <c r="S69" s="84"/>
      <c r="T69" s="82"/>
      <c r="U69" s="83"/>
      <c r="V69" s="83"/>
      <c r="W69" s="83"/>
      <c r="X69" s="83"/>
      <c r="Y69" s="83"/>
      <c r="Z69" s="84"/>
      <c r="AA69" s="82"/>
      <c r="AB69" s="83"/>
      <c r="AC69" s="83"/>
      <c r="AD69" s="83"/>
      <c r="AE69" s="83"/>
      <c r="AF69" s="83"/>
      <c r="AG69" s="84"/>
      <c r="AH69" s="115">
        <v>108</v>
      </c>
      <c r="AI69" s="82">
        <f>AI71+AI72</f>
        <v>36</v>
      </c>
      <c r="AJ69" s="83">
        <f aca="true" t="shared" si="11" ref="AJ69:BH69">AJ71+AJ72</f>
        <v>72</v>
      </c>
      <c r="AK69" s="83">
        <f t="shared" si="11"/>
        <v>34</v>
      </c>
      <c r="AL69" s="83">
        <f t="shared" si="11"/>
        <v>38</v>
      </c>
      <c r="AM69" s="83">
        <f t="shared" si="11"/>
        <v>0</v>
      </c>
      <c r="AN69" s="84"/>
      <c r="AO69" s="116">
        <f t="shared" si="11"/>
        <v>219</v>
      </c>
      <c r="AP69" s="83">
        <f t="shared" si="11"/>
        <v>73</v>
      </c>
      <c r="AQ69" s="83">
        <f t="shared" si="11"/>
        <v>146</v>
      </c>
      <c r="AR69" s="83">
        <f t="shared" si="11"/>
        <v>96</v>
      </c>
      <c r="AS69" s="83">
        <f t="shared" si="11"/>
        <v>50</v>
      </c>
      <c r="AT69" s="83">
        <f t="shared" si="11"/>
        <v>0</v>
      </c>
      <c r="AU69" s="83"/>
      <c r="AV69" s="117">
        <f t="shared" si="11"/>
        <v>111</v>
      </c>
      <c r="AW69" s="82">
        <f t="shared" si="11"/>
        <v>37</v>
      </c>
      <c r="AX69" s="83">
        <f t="shared" si="11"/>
        <v>74</v>
      </c>
      <c r="AY69" s="83">
        <f t="shared" si="11"/>
        <v>56</v>
      </c>
      <c r="AZ69" s="83">
        <f t="shared" si="11"/>
        <v>18</v>
      </c>
      <c r="BA69" s="83">
        <f t="shared" si="11"/>
        <v>0</v>
      </c>
      <c r="BB69" s="84">
        <f t="shared" si="11"/>
        <v>0</v>
      </c>
      <c r="BC69" s="118">
        <f t="shared" si="11"/>
        <v>198</v>
      </c>
      <c r="BD69" s="82">
        <f t="shared" si="11"/>
        <v>66</v>
      </c>
      <c r="BE69" s="83">
        <f t="shared" si="11"/>
        <v>132</v>
      </c>
      <c r="BF69" s="83">
        <f t="shared" si="11"/>
        <v>90</v>
      </c>
      <c r="BG69" s="83">
        <f t="shared" si="11"/>
        <v>42</v>
      </c>
      <c r="BH69" s="83">
        <f t="shared" si="11"/>
        <v>0</v>
      </c>
      <c r="BI69" s="84"/>
      <c r="BJ69" s="118"/>
      <c r="BK69" s="82"/>
      <c r="BL69" s="83"/>
      <c r="BM69" s="83"/>
      <c r="BN69" s="83"/>
      <c r="BO69" s="83"/>
      <c r="BP69" s="84"/>
      <c r="BQ69" s="118"/>
      <c r="BR69" s="82"/>
      <c r="BS69" s="83"/>
      <c r="BT69" s="83"/>
      <c r="BU69" s="83"/>
      <c r="BV69" s="83"/>
      <c r="BW69" s="84"/>
    </row>
    <row r="70" spans="1:75" ht="3.75" customHeight="1">
      <c r="A70" s="75"/>
      <c r="B70" s="6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</row>
    <row r="71" spans="1:75" ht="75" customHeight="1">
      <c r="A71" s="76" t="s">
        <v>96</v>
      </c>
      <c r="B71" s="109" t="s">
        <v>435</v>
      </c>
      <c r="C71" s="86">
        <v>5</v>
      </c>
      <c r="D71" s="87"/>
      <c r="E71" s="87">
        <v>4</v>
      </c>
      <c r="F71" s="87"/>
      <c r="G71" s="87"/>
      <c r="H71" s="87"/>
      <c r="I71" s="88"/>
      <c r="J71" s="87"/>
      <c r="K71" s="89">
        <v>438</v>
      </c>
      <c r="L71" s="87"/>
      <c r="M71" s="87">
        <v>146</v>
      </c>
      <c r="N71" s="87"/>
      <c r="O71" s="89">
        <v>292</v>
      </c>
      <c r="P71" s="89">
        <v>186</v>
      </c>
      <c r="Q71" s="89">
        <v>106</v>
      </c>
      <c r="R71" s="89"/>
      <c r="S71" s="90"/>
      <c r="T71" s="91"/>
      <c r="U71" s="87"/>
      <c r="V71" s="89"/>
      <c r="W71" s="87"/>
      <c r="X71" s="87"/>
      <c r="Y71" s="87"/>
      <c r="Z71" s="88"/>
      <c r="AA71" s="91"/>
      <c r="AB71" s="87"/>
      <c r="AC71" s="89"/>
      <c r="AD71" s="87"/>
      <c r="AE71" s="87"/>
      <c r="AF71" s="87"/>
      <c r="AG71" s="88"/>
      <c r="AH71" s="91">
        <v>108</v>
      </c>
      <c r="AI71" s="87">
        <v>36</v>
      </c>
      <c r="AJ71" s="89">
        <v>72</v>
      </c>
      <c r="AK71" s="92">
        <v>34</v>
      </c>
      <c r="AL71" s="92">
        <v>38</v>
      </c>
      <c r="AM71" s="87"/>
      <c r="AN71" s="88"/>
      <c r="AO71" s="91">
        <v>219</v>
      </c>
      <c r="AP71" s="87">
        <v>73</v>
      </c>
      <c r="AQ71" s="89">
        <v>146</v>
      </c>
      <c r="AR71" s="92">
        <v>96</v>
      </c>
      <c r="AS71" s="92">
        <v>50</v>
      </c>
      <c r="AT71" s="87"/>
      <c r="AU71" s="88"/>
      <c r="AV71" s="91">
        <v>111</v>
      </c>
      <c r="AW71" s="87">
        <v>37</v>
      </c>
      <c r="AX71" s="89">
        <v>74</v>
      </c>
      <c r="AY71" s="92">
        <v>56</v>
      </c>
      <c r="AZ71" s="92">
        <v>18</v>
      </c>
      <c r="BA71" s="87"/>
      <c r="BB71" s="88"/>
      <c r="BC71" s="91"/>
      <c r="BD71" s="87"/>
      <c r="BE71" s="89"/>
      <c r="BF71" s="87"/>
      <c r="BG71" s="87"/>
      <c r="BH71" s="87"/>
      <c r="BI71" s="88"/>
      <c r="BJ71" s="91"/>
      <c r="BK71" s="87"/>
      <c r="BL71" s="89"/>
      <c r="BM71" s="87"/>
      <c r="BN71" s="87"/>
      <c r="BO71" s="87"/>
      <c r="BP71" s="88"/>
      <c r="BQ71" s="91"/>
      <c r="BR71" s="87"/>
      <c r="BS71" s="89"/>
      <c r="BT71" s="87"/>
      <c r="BU71" s="87"/>
      <c r="BV71" s="87"/>
      <c r="BW71" s="88"/>
    </row>
    <row r="72" spans="1:75" ht="63.75" customHeight="1">
      <c r="A72" s="76" t="s">
        <v>100</v>
      </c>
      <c r="B72" s="70" t="s">
        <v>101</v>
      </c>
      <c r="C72" s="86">
        <v>6</v>
      </c>
      <c r="D72" s="87"/>
      <c r="E72" s="87"/>
      <c r="F72" s="87"/>
      <c r="G72" s="87"/>
      <c r="H72" s="87"/>
      <c r="I72" s="88"/>
      <c r="J72" s="87"/>
      <c r="K72" s="89">
        <v>198</v>
      </c>
      <c r="L72" s="87"/>
      <c r="M72" s="87">
        <v>66</v>
      </c>
      <c r="N72" s="87"/>
      <c r="O72" s="89">
        <v>132</v>
      </c>
      <c r="P72" s="89">
        <v>90</v>
      </c>
      <c r="Q72" s="89">
        <v>42</v>
      </c>
      <c r="R72" s="89"/>
      <c r="S72" s="90"/>
      <c r="T72" s="91"/>
      <c r="U72" s="87"/>
      <c r="V72" s="89"/>
      <c r="W72" s="87"/>
      <c r="X72" s="87"/>
      <c r="Y72" s="87"/>
      <c r="Z72" s="88"/>
      <c r="AA72" s="91"/>
      <c r="AB72" s="87"/>
      <c r="AC72" s="89"/>
      <c r="AD72" s="87"/>
      <c r="AE72" s="87"/>
      <c r="AF72" s="87"/>
      <c r="AG72" s="88"/>
      <c r="AH72" s="91"/>
      <c r="AI72" s="87"/>
      <c r="AJ72" s="89"/>
      <c r="AK72" s="87"/>
      <c r="AL72" s="87"/>
      <c r="AM72" s="87"/>
      <c r="AN72" s="88"/>
      <c r="AO72" s="91"/>
      <c r="AP72" s="87"/>
      <c r="AQ72" s="89"/>
      <c r="AR72" s="87"/>
      <c r="AS72" s="87"/>
      <c r="AT72" s="87"/>
      <c r="AU72" s="88"/>
      <c r="AV72" s="91"/>
      <c r="AW72" s="87"/>
      <c r="AX72" s="89"/>
      <c r="AY72" s="87"/>
      <c r="AZ72" s="87"/>
      <c r="BA72" s="87"/>
      <c r="BB72" s="88"/>
      <c r="BC72" s="91">
        <v>198</v>
      </c>
      <c r="BD72" s="87">
        <v>66</v>
      </c>
      <c r="BE72" s="89">
        <v>132</v>
      </c>
      <c r="BF72" s="92">
        <v>90</v>
      </c>
      <c r="BG72" s="92">
        <v>42</v>
      </c>
      <c r="BH72" s="87"/>
      <c r="BI72" s="88"/>
      <c r="BJ72" s="91"/>
      <c r="BK72" s="87"/>
      <c r="BL72" s="89"/>
      <c r="BM72" s="87"/>
      <c r="BN72" s="87"/>
      <c r="BO72" s="87"/>
      <c r="BP72" s="88"/>
      <c r="BQ72" s="91"/>
      <c r="BR72" s="87"/>
      <c r="BS72" s="89"/>
      <c r="BT72" s="87"/>
      <c r="BU72" s="87"/>
      <c r="BV72" s="87"/>
      <c r="BW72" s="88"/>
    </row>
    <row r="73" spans="1:76" ht="54" customHeight="1">
      <c r="A73" s="76" t="s">
        <v>103</v>
      </c>
      <c r="B73" s="108" t="s">
        <v>104</v>
      </c>
      <c r="C73" s="86"/>
      <c r="D73" s="87"/>
      <c r="E73" s="87">
        <v>4</v>
      </c>
      <c r="F73" s="87"/>
      <c r="G73" s="178"/>
      <c r="H73" s="178"/>
      <c r="I73" s="94" t="s">
        <v>264</v>
      </c>
      <c r="J73" s="95"/>
      <c r="K73" s="96" t="s">
        <v>232</v>
      </c>
      <c r="L73" s="89"/>
      <c r="M73" s="188" t="s">
        <v>265</v>
      </c>
      <c r="N73" s="89"/>
      <c r="O73" s="89">
        <v>216</v>
      </c>
      <c r="P73" s="89" t="s">
        <v>266</v>
      </c>
      <c r="Q73" s="178">
        <v>6</v>
      </c>
      <c r="R73" s="178"/>
      <c r="S73" s="90"/>
      <c r="T73" s="175" t="s">
        <v>265</v>
      </c>
      <c r="U73" s="175"/>
      <c r="V73" s="189"/>
      <c r="W73" s="192" t="s">
        <v>266</v>
      </c>
      <c r="X73" s="193"/>
      <c r="Y73" s="193"/>
      <c r="Z73" s="99"/>
      <c r="AA73" s="185" t="s">
        <v>265</v>
      </c>
      <c r="AB73" s="185"/>
      <c r="AC73" s="189"/>
      <c r="AD73" s="192" t="s">
        <v>266</v>
      </c>
      <c r="AE73" s="193"/>
      <c r="AF73" s="193"/>
      <c r="AG73" s="99"/>
      <c r="AH73" s="185" t="s">
        <v>265</v>
      </c>
      <c r="AI73" s="185"/>
      <c r="AJ73" s="189">
        <v>108</v>
      </c>
      <c r="AK73" s="192" t="s">
        <v>266</v>
      </c>
      <c r="AL73" s="193">
        <v>3</v>
      </c>
      <c r="AM73" s="193"/>
      <c r="AN73" s="99"/>
      <c r="AO73" s="185" t="s">
        <v>265</v>
      </c>
      <c r="AP73" s="185"/>
      <c r="AQ73" s="189">
        <v>108</v>
      </c>
      <c r="AR73" s="192" t="s">
        <v>266</v>
      </c>
      <c r="AS73" s="193">
        <v>3</v>
      </c>
      <c r="AT73" s="193"/>
      <c r="AU73" s="99"/>
      <c r="AV73" s="185" t="s">
        <v>265</v>
      </c>
      <c r="AW73" s="185"/>
      <c r="AX73" s="189"/>
      <c r="AY73" s="192" t="s">
        <v>266</v>
      </c>
      <c r="AZ73" s="193"/>
      <c r="BA73" s="193"/>
      <c r="BB73" s="99"/>
      <c r="BC73" s="185" t="s">
        <v>265</v>
      </c>
      <c r="BD73" s="185"/>
      <c r="BE73" s="189"/>
      <c r="BF73" s="192" t="s">
        <v>266</v>
      </c>
      <c r="BG73" s="193"/>
      <c r="BH73" s="193"/>
      <c r="BI73" s="99"/>
      <c r="BJ73" s="185" t="s">
        <v>265</v>
      </c>
      <c r="BK73" s="185"/>
      <c r="BL73" s="189"/>
      <c r="BM73" s="192" t="s">
        <v>266</v>
      </c>
      <c r="BN73" s="193"/>
      <c r="BO73" s="193"/>
      <c r="BP73" s="99"/>
      <c r="BQ73" s="185" t="s">
        <v>265</v>
      </c>
      <c r="BR73" s="185"/>
      <c r="BS73" s="189"/>
      <c r="BT73" s="192" t="s">
        <v>266</v>
      </c>
      <c r="BU73" s="193"/>
      <c r="BV73" s="193"/>
      <c r="BW73" s="99"/>
      <c r="BX73" s="100"/>
    </row>
    <row r="74" spans="1:76" ht="46.5" customHeight="1">
      <c r="A74" s="76" t="s">
        <v>106</v>
      </c>
      <c r="B74" s="108" t="s">
        <v>107</v>
      </c>
      <c r="C74" s="86"/>
      <c r="D74" s="87"/>
      <c r="E74" s="87">
        <v>5</v>
      </c>
      <c r="F74" s="87"/>
      <c r="G74" s="178"/>
      <c r="H74" s="178"/>
      <c r="I74" s="94" t="s">
        <v>264</v>
      </c>
      <c r="J74" s="95"/>
      <c r="K74" s="96" t="s">
        <v>232</v>
      </c>
      <c r="L74" s="89"/>
      <c r="M74" s="188" t="s">
        <v>265</v>
      </c>
      <c r="N74" s="89"/>
      <c r="O74" s="89">
        <v>72</v>
      </c>
      <c r="P74" s="89" t="s">
        <v>266</v>
      </c>
      <c r="Q74" s="178">
        <v>2</v>
      </c>
      <c r="R74" s="178"/>
      <c r="S74" s="90"/>
      <c r="T74" s="175" t="s">
        <v>265</v>
      </c>
      <c r="U74" s="175"/>
      <c r="V74" s="189"/>
      <c r="W74" s="192" t="s">
        <v>266</v>
      </c>
      <c r="X74" s="193"/>
      <c r="Y74" s="193"/>
      <c r="Z74" s="99"/>
      <c r="AA74" s="185" t="s">
        <v>265</v>
      </c>
      <c r="AB74" s="185"/>
      <c r="AC74" s="189"/>
      <c r="AD74" s="192" t="s">
        <v>266</v>
      </c>
      <c r="AE74" s="193"/>
      <c r="AF74" s="193"/>
      <c r="AG74" s="99"/>
      <c r="AH74" s="185" t="s">
        <v>265</v>
      </c>
      <c r="AI74" s="185"/>
      <c r="AJ74" s="189"/>
      <c r="AK74" s="192" t="s">
        <v>266</v>
      </c>
      <c r="AL74" s="193"/>
      <c r="AM74" s="193"/>
      <c r="AN74" s="99"/>
      <c r="AO74" s="185" t="s">
        <v>265</v>
      </c>
      <c r="AP74" s="185"/>
      <c r="AQ74" s="189"/>
      <c r="AR74" s="192" t="s">
        <v>266</v>
      </c>
      <c r="AS74" s="193"/>
      <c r="AT74" s="193"/>
      <c r="AU74" s="99"/>
      <c r="AV74" s="185" t="s">
        <v>265</v>
      </c>
      <c r="AW74" s="185"/>
      <c r="AX74" s="189"/>
      <c r="AY74" s="192" t="s">
        <v>266</v>
      </c>
      <c r="AZ74" s="193"/>
      <c r="BA74" s="193"/>
      <c r="BB74" s="99"/>
      <c r="BC74" s="185" t="s">
        <v>265</v>
      </c>
      <c r="BD74" s="185"/>
      <c r="BE74" s="189">
        <v>72</v>
      </c>
      <c r="BF74" s="192" t="s">
        <v>266</v>
      </c>
      <c r="BG74" s="193">
        <v>2</v>
      </c>
      <c r="BH74" s="193"/>
      <c r="BI74" s="99"/>
      <c r="BJ74" s="185" t="s">
        <v>265</v>
      </c>
      <c r="BK74" s="185"/>
      <c r="BL74" s="189"/>
      <c r="BM74" s="192" t="s">
        <v>266</v>
      </c>
      <c r="BN74" s="193"/>
      <c r="BO74" s="193"/>
      <c r="BP74" s="99"/>
      <c r="BQ74" s="185" t="s">
        <v>265</v>
      </c>
      <c r="BR74" s="185"/>
      <c r="BS74" s="189"/>
      <c r="BT74" s="192" t="s">
        <v>266</v>
      </c>
      <c r="BU74" s="193"/>
      <c r="BV74" s="193"/>
      <c r="BW74" s="99"/>
      <c r="BX74" s="100"/>
    </row>
    <row r="75" spans="1:76" ht="25.5" customHeight="1">
      <c r="A75" s="76" t="s">
        <v>109</v>
      </c>
      <c r="B75" s="108" t="s">
        <v>110</v>
      </c>
      <c r="C75" s="86"/>
      <c r="D75" s="87"/>
      <c r="E75" s="87"/>
      <c r="F75" s="87"/>
      <c r="G75" s="178"/>
      <c r="H75" s="178"/>
      <c r="I75" s="94" t="s">
        <v>264</v>
      </c>
      <c r="J75" s="95"/>
      <c r="K75" s="96" t="s">
        <v>232</v>
      </c>
      <c r="L75" s="89"/>
      <c r="M75" s="188" t="s">
        <v>265</v>
      </c>
      <c r="N75" s="89"/>
      <c r="O75" s="89">
        <v>144</v>
      </c>
      <c r="P75" s="89" t="s">
        <v>266</v>
      </c>
      <c r="Q75" s="178">
        <v>4</v>
      </c>
      <c r="R75" s="178"/>
      <c r="S75" s="90"/>
      <c r="T75" s="175" t="s">
        <v>265</v>
      </c>
      <c r="U75" s="175"/>
      <c r="V75" s="189"/>
      <c r="W75" s="192" t="s">
        <v>266</v>
      </c>
      <c r="X75" s="193"/>
      <c r="Y75" s="193"/>
      <c r="Z75" s="99"/>
      <c r="AA75" s="185" t="s">
        <v>265</v>
      </c>
      <c r="AB75" s="185"/>
      <c r="AC75" s="189"/>
      <c r="AD75" s="192" t="s">
        <v>266</v>
      </c>
      <c r="AE75" s="193"/>
      <c r="AF75" s="193"/>
      <c r="AG75" s="99"/>
      <c r="AH75" s="185" t="s">
        <v>265</v>
      </c>
      <c r="AI75" s="185"/>
      <c r="AJ75" s="189"/>
      <c r="AK75" s="192" t="s">
        <v>266</v>
      </c>
      <c r="AL75" s="193"/>
      <c r="AM75" s="193"/>
      <c r="AN75" s="99"/>
      <c r="AO75" s="185" t="s">
        <v>265</v>
      </c>
      <c r="AP75" s="185"/>
      <c r="AQ75" s="189"/>
      <c r="AR75" s="192" t="s">
        <v>266</v>
      </c>
      <c r="AS75" s="193"/>
      <c r="AT75" s="193"/>
      <c r="AU75" s="99"/>
      <c r="AV75" s="185" t="s">
        <v>265</v>
      </c>
      <c r="AW75" s="185"/>
      <c r="AX75" s="189"/>
      <c r="AY75" s="192" t="s">
        <v>266</v>
      </c>
      <c r="AZ75" s="193"/>
      <c r="BA75" s="193"/>
      <c r="BB75" s="99"/>
      <c r="BC75" s="185" t="s">
        <v>265</v>
      </c>
      <c r="BD75" s="185"/>
      <c r="BE75" s="189">
        <v>144</v>
      </c>
      <c r="BF75" s="192" t="s">
        <v>266</v>
      </c>
      <c r="BG75" s="193">
        <v>4</v>
      </c>
      <c r="BH75" s="193"/>
      <c r="BI75" s="99"/>
      <c r="BJ75" s="185" t="s">
        <v>265</v>
      </c>
      <c r="BK75" s="185"/>
      <c r="BL75" s="189"/>
      <c r="BM75" s="192" t="s">
        <v>266</v>
      </c>
      <c r="BN75" s="193"/>
      <c r="BO75" s="193"/>
      <c r="BP75" s="99"/>
      <c r="BQ75" s="185" t="s">
        <v>265</v>
      </c>
      <c r="BR75" s="185"/>
      <c r="BS75" s="189"/>
      <c r="BT75" s="192" t="s">
        <v>266</v>
      </c>
      <c r="BU75" s="193"/>
      <c r="BV75" s="193"/>
      <c r="BW75" s="99"/>
      <c r="BX75" s="100"/>
    </row>
    <row r="76" spans="1:75" ht="18.75" customHeight="1">
      <c r="A76" s="76" t="s">
        <v>267</v>
      </c>
      <c r="B76" s="73" t="s">
        <v>268</v>
      </c>
      <c r="C76" s="87">
        <v>7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</row>
    <row r="77" spans="1:75" ht="3.75" customHeight="1" thickBot="1">
      <c r="A77" s="75"/>
      <c r="B77" s="6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</row>
    <row r="78" spans="1:75" ht="64.5" customHeight="1" thickBot="1">
      <c r="A78" s="81" t="s">
        <v>111</v>
      </c>
      <c r="B78" s="80" t="s">
        <v>112</v>
      </c>
      <c r="C78" s="82">
        <v>3</v>
      </c>
      <c r="D78" s="83"/>
      <c r="E78" s="83">
        <v>3</v>
      </c>
      <c r="F78" s="83"/>
      <c r="G78" s="83"/>
      <c r="H78" s="83"/>
      <c r="I78" s="84">
        <v>1</v>
      </c>
      <c r="J78" s="83"/>
      <c r="K78" s="83">
        <v>336</v>
      </c>
      <c r="L78" s="83"/>
      <c r="M78" s="83">
        <v>112</v>
      </c>
      <c r="N78" s="83"/>
      <c r="O78" s="83">
        <v>224</v>
      </c>
      <c r="P78" s="83">
        <v>154</v>
      </c>
      <c r="Q78" s="83">
        <v>50</v>
      </c>
      <c r="R78" s="83"/>
      <c r="S78" s="84">
        <v>20</v>
      </c>
      <c r="T78" s="82"/>
      <c r="U78" s="83"/>
      <c r="V78" s="83"/>
      <c r="W78" s="83"/>
      <c r="X78" s="83"/>
      <c r="Y78" s="83"/>
      <c r="Z78" s="84"/>
      <c r="AA78" s="82"/>
      <c r="AB78" s="83"/>
      <c r="AC78" s="83"/>
      <c r="AD78" s="83"/>
      <c r="AE78" s="83"/>
      <c r="AF78" s="83"/>
      <c r="AG78" s="84"/>
      <c r="AH78" s="82"/>
      <c r="AI78" s="83"/>
      <c r="AJ78" s="83"/>
      <c r="AK78" s="83"/>
      <c r="AL78" s="83"/>
      <c r="AM78" s="83"/>
      <c r="AN78" s="84"/>
      <c r="AO78" s="82"/>
      <c r="AP78" s="83"/>
      <c r="AQ78" s="83"/>
      <c r="AR78" s="83"/>
      <c r="AS78" s="83"/>
      <c r="AT78" s="83"/>
      <c r="AU78" s="84"/>
      <c r="AV78" s="115">
        <v>132</v>
      </c>
      <c r="AW78" s="82">
        <f>AW80+AW81+AW82</f>
        <v>44</v>
      </c>
      <c r="AX78" s="83">
        <f aca="true" t="shared" si="12" ref="AX78:BP78">AX80+AX81+AX82</f>
        <v>88</v>
      </c>
      <c r="AY78" s="83">
        <f t="shared" si="12"/>
        <v>78</v>
      </c>
      <c r="AZ78" s="83">
        <f t="shared" si="12"/>
        <v>10</v>
      </c>
      <c r="BA78" s="83">
        <f t="shared" si="12"/>
        <v>0</v>
      </c>
      <c r="BB78" s="84">
        <f t="shared" si="12"/>
        <v>0</v>
      </c>
      <c r="BC78" s="116">
        <f t="shared" si="12"/>
        <v>114</v>
      </c>
      <c r="BD78" s="83">
        <f t="shared" si="12"/>
        <v>38</v>
      </c>
      <c r="BE78" s="83">
        <f t="shared" si="12"/>
        <v>76</v>
      </c>
      <c r="BF78" s="83">
        <f t="shared" si="12"/>
        <v>38</v>
      </c>
      <c r="BG78" s="83">
        <f t="shared" si="12"/>
        <v>18</v>
      </c>
      <c r="BH78" s="83">
        <f t="shared" si="12"/>
        <v>0</v>
      </c>
      <c r="BI78" s="83">
        <f t="shared" si="12"/>
        <v>20</v>
      </c>
      <c r="BJ78" s="117">
        <f t="shared" si="12"/>
        <v>90</v>
      </c>
      <c r="BK78" s="82">
        <f t="shared" si="12"/>
        <v>30</v>
      </c>
      <c r="BL78" s="83">
        <f t="shared" si="12"/>
        <v>60</v>
      </c>
      <c r="BM78" s="83">
        <f t="shared" si="12"/>
        <v>38</v>
      </c>
      <c r="BN78" s="83">
        <f t="shared" si="12"/>
        <v>22</v>
      </c>
      <c r="BO78" s="83">
        <f t="shared" si="12"/>
        <v>0</v>
      </c>
      <c r="BP78" s="84">
        <f t="shared" si="12"/>
        <v>0</v>
      </c>
      <c r="BQ78" s="82"/>
      <c r="BR78" s="83"/>
      <c r="BS78" s="83"/>
      <c r="BT78" s="83"/>
      <c r="BU78" s="83"/>
      <c r="BV78" s="83"/>
      <c r="BW78" s="84"/>
    </row>
    <row r="79" spans="1:75" ht="3.75" customHeight="1">
      <c r="A79" s="75"/>
      <c r="B79" s="6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</row>
    <row r="80" spans="1:75" ht="81" customHeight="1">
      <c r="A80" s="76" t="s">
        <v>114</v>
      </c>
      <c r="B80" s="70" t="s">
        <v>116</v>
      </c>
      <c r="C80" s="86">
        <v>5</v>
      </c>
      <c r="D80" s="87"/>
      <c r="E80" s="87"/>
      <c r="F80" s="87"/>
      <c r="G80" s="87"/>
      <c r="H80" s="87"/>
      <c r="I80" s="88"/>
      <c r="J80" s="87"/>
      <c r="K80" s="89">
        <v>132</v>
      </c>
      <c r="L80" s="87"/>
      <c r="M80" s="87">
        <v>44</v>
      </c>
      <c r="N80" s="87"/>
      <c r="O80" s="89">
        <v>88</v>
      </c>
      <c r="P80" s="89">
        <v>78</v>
      </c>
      <c r="Q80" s="89">
        <v>10</v>
      </c>
      <c r="R80" s="89"/>
      <c r="S80" s="90"/>
      <c r="T80" s="91"/>
      <c r="U80" s="87"/>
      <c r="V80" s="89"/>
      <c r="W80" s="87"/>
      <c r="X80" s="87"/>
      <c r="Y80" s="87"/>
      <c r="Z80" s="88"/>
      <c r="AA80" s="91"/>
      <c r="AB80" s="87"/>
      <c r="AC80" s="89"/>
      <c r="AD80" s="87"/>
      <c r="AE80" s="87"/>
      <c r="AF80" s="87"/>
      <c r="AG80" s="88"/>
      <c r="AH80" s="91"/>
      <c r="AI80" s="87"/>
      <c r="AJ80" s="89"/>
      <c r="AK80" s="87"/>
      <c r="AL80" s="87"/>
      <c r="AM80" s="87"/>
      <c r="AN80" s="88"/>
      <c r="AO80" s="91"/>
      <c r="AP80" s="87"/>
      <c r="AQ80" s="89"/>
      <c r="AR80" s="87"/>
      <c r="AS80" s="87"/>
      <c r="AT80" s="87"/>
      <c r="AU80" s="88"/>
      <c r="AV80" s="91">
        <v>132</v>
      </c>
      <c r="AW80" s="87">
        <v>44</v>
      </c>
      <c r="AX80" s="89">
        <v>88</v>
      </c>
      <c r="AY80" s="92">
        <v>78</v>
      </c>
      <c r="AZ80" s="92">
        <v>10</v>
      </c>
      <c r="BA80" s="87"/>
      <c r="BB80" s="88"/>
      <c r="BC80" s="91"/>
      <c r="BD80" s="87"/>
      <c r="BE80" s="89"/>
      <c r="BF80" s="87"/>
      <c r="BG80" s="87"/>
      <c r="BH80" s="87"/>
      <c r="BI80" s="88"/>
      <c r="BJ80" s="91"/>
      <c r="BK80" s="87"/>
      <c r="BL80" s="89"/>
      <c r="BM80" s="87"/>
      <c r="BN80" s="87"/>
      <c r="BO80" s="87"/>
      <c r="BP80" s="88"/>
      <c r="BQ80" s="91"/>
      <c r="BR80" s="87"/>
      <c r="BS80" s="89"/>
      <c r="BT80" s="87"/>
      <c r="BU80" s="87"/>
      <c r="BV80" s="87"/>
      <c r="BW80" s="88"/>
    </row>
    <row r="81" spans="1:75" ht="57" customHeight="1">
      <c r="A81" s="76" t="s">
        <v>118</v>
      </c>
      <c r="B81" s="70" t="s">
        <v>119</v>
      </c>
      <c r="C81" s="86"/>
      <c r="D81" s="87"/>
      <c r="E81" s="87"/>
      <c r="F81" s="87"/>
      <c r="G81" s="87"/>
      <c r="H81" s="87"/>
      <c r="I81" s="88">
        <v>6</v>
      </c>
      <c r="J81" s="87"/>
      <c r="K81" s="89">
        <v>114</v>
      </c>
      <c r="L81" s="87"/>
      <c r="M81" s="87">
        <v>38</v>
      </c>
      <c r="N81" s="87"/>
      <c r="O81" s="89">
        <v>76</v>
      </c>
      <c r="P81" s="89">
        <v>38</v>
      </c>
      <c r="Q81" s="89">
        <v>18</v>
      </c>
      <c r="R81" s="89"/>
      <c r="S81" s="90">
        <v>20</v>
      </c>
      <c r="T81" s="91"/>
      <c r="U81" s="87"/>
      <c r="V81" s="89"/>
      <c r="W81" s="87"/>
      <c r="X81" s="87"/>
      <c r="Y81" s="87"/>
      <c r="Z81" s="88"/>
      <c r="AA81" s="91"/>
      <c r="AB81" s="87"/>
      <c r="AC81" s="89"/>
      <c r="AD81" s="87"/>
      <c r="AE81" s="87"/>
      <c r="AF81" s="87"/>
      <c r="AG81" s="88"/>
      <c r="AH81" s="91"/>
      <c r="AI81" s="87"/>
      <c r="AJ81" s="89"/>
      <c r="AK81" s="87"/>
      <c r="AL81" s="87"/>
      <c r="AM81" s="87"/>
      <c r="AN81" s="88"/>
      <c r="AO81" s="91"/>
      <c r="AP81" s="87"/>
      <c r="AQ81" s="89"/>
      <c r="AR81" s="87"/>
      <c r="AS81" s="87"/>
      <c r="AT81" s="87"/>
      <c r="AU81" s="88"/>
      <c r="AV81" s="91"/>
      <c r="AW81" s="87"/>
      <c r="AX81" s="89"/>
      <c r="AY81" s="87"/>
      <c r="AZ81" s="87"/>
      <c r="BA81" s="87"/>
      <c r="BB81" s="88"/>
      <c r="BC81" s="91">
        <v>114</v>
      </c>
      <c r="BD81" s="87">
        <v>38</v>
      </c>
      <c r="BE81" s="89">
        <v>76</v>
      </c>
      <c r="BF81" s="92">
        <v>38</v>
      </c>
      <c r="BG81" s="92">
        <v>18</v>
      </c>
      <c r="BH81" s="87"/>
      <c r="BI81" s="98">
        <v>20</v>
      </c>
      <c r="BJ81" s="91"/>
      <c r="BK81" s="87"/>
      <c r="BL81" s="89"/>
      <c r="BM81" s="87"/>
      <c r="BN81" s="87"/>
      <c r="BO81" s="87"/>
      <c r="BP81" s="88"/>
      <c r="BQ81" s="91"/>
      <c r="BR81" s="87"/>
      <c r="BS81" s="89"/>
      <c r="BT81" s="87"/>
      <c r="BU81" s="87"/>
      <c r="BV81" s="87"/>
      <c r="BW81" s="88"/>
    </row>
    <row r="82" spans="1:75" ht="52.5" customHeight="1">
      <c r="A82" s="76" t="s">
        <v>121</v>
      </c>
      <c r="B82" s="70" t="s">
        <v>122</v>
      </c>
      <c r="C82" s="86">
        <v>7</v>
      </c>
      <c r="D82" s="87"/>
      <c r="E82" s="87"/>
      <c r="F82" s="87"/>
      <c r="G82" s="87"/>
      <c r="H82" s="87"/>
      <c r="I82" s="88"/>
      <c r="J82" s="87"/>
      <c r="K82" s="89">
        <v>90</v>
      </c>
      <c r="L82" s="87"/>
      <c r="M82" s="87">
        <v>30</v>
      </c>
      <c r="N82" s="87"/>
      <c r="O82" s="89">
        <v>60</v>
      </c>
      <c r="P82" s="89">
        <v>38</v>
      </c>
      <c r="Q82" s="89">
        <v>22</v>
      </c>
      <c r="R82" s="89"/>
      <c r="S82" s="90"/>
      <c r="T82" s="91"/>
      <c r="U82" s="87"/>
      <c r="V82" s="89"/>
      <c r="W82" s="87"/>
      <c r="X82" s="87"/>
      <c r="Y82" s="87"/>
      <c r="Z82" s="88"/>
      <c r="AA82" s="91"/>
      <c r="AB82" s="87"/>
      <c r="AC82" s="89"/>
      <c r="AD82" s="87"/>
      <c r="AE82" s="87"/>
      <c r="AF82" s="87"/>
      <c r="AG82" s="88"/>
      <c r="AH82" s="91"/>
      <c r="AI82" s="87"/>
      <c r="AJ82" s="89"/>
      <c r="AK82" s="87"/>
      <c r="AL82" s="87"/>
      <c r="AM82" s="87"/>
      <c r="AN82" s="88"/>
      <c r="AO82" s="91"/>
      <c r="AP82" s="87"/>
      <c r="AQ82" s="89"/>
      <c r="AR82" s="87"/>
      <c r="AS82" s="87"/>
      <c r="AT82" s="87"/>
      <c r="AU82" s="88"/>
      <c r="AV82" s="91"/>
      <c r="AW82" s="87"/>
      <c r="AX82" s="89"/>
      <c r="AY82" s="87"/>
      <c r="AZ82" s="87"/>
      <c r="BA82" s="87"/>
      <c r="BB82" s="88"/>
      <c r="BC82" s="91"/>
      <c r="BD82" s="87"/>
      <c r="BE82" s="89"/>
      <c r="BF82" s="87"/>
      <c r="BG82" s="87"/>
      <c r="BH82" s="87"/>
      <c r="BI82" s="88"/>
      <c r="BJ82" s="91">
        <v>90</v>
      </c>
      <c r="BK82" s="87">
        <v>30</v>
      </c>
      <c r="BL82" s="89">
        <v>60</v>
      </c>
      <c r="BM82" s="92">
        <v>38</v>
      </c>
      <c r="BN82" s="92">
        <v>22</v>
      </c>
      <c r="BO82" s="87"/>
      <c r="BP82" s="88"/>
      <c r="BQ82" s="91"/>
      <c r="BR82" s="87"/>
      <c r="BS82" s="89"/>
      <c r="BT82" s="87"/>
      <c r="BU82" s="87"/>
      <c r="BV82" s="87"/>
      <c r="BW82" s="88"/>
    </row>
    <row r="83" spans="1:75" ht="57" customHeight="1">
      <c r="A83" s="76" t="s">
        <v>124</v>
      </c>
      <c r="B83" s="108" t="s">
        <v>125</v>
      </c>
      <c r="C83" s="86"/>
      <c r="D83" s="87"/>
      <c r="E83" s="87">
        <v>5</v>
      </c>
      <c r="F83" s="87"/>
      <c r="G83" s="178"/>
      <c r="H83" s="178"/>
      <c r="I83" s="94" t="s">
        <v>264</v>
      </c>
      <c r="J83" s="95"/>
      <c r="K83" s="96" t="s">
        <v>232</v>
      </c>
      <c r="L83" s="89"/>
      <c r="M83" s="188" t="s">
        <v>265</v>
      </c>
      <c r="N83" s="89"/>
      <c r="O83" s="89">
        <v>108</v>
      </c>
      <c r="P83" s="89" t="s">
        <v>266</v>
      </c>
      <c r="Q83" s="178">
        <v>3</v>
      </c>
      <c r="R83" s="178"/>
      <c r="S83" s="90"/>
      <c r="T83" s="185" t="s">
        <v>265</v>
      </c>
      <c r="U83" s="185"/>
      <c r="V83" s="189"/>
      <c r="W83" s="192" t="s">
        <v>266</v>
      </c>
      <c r="X83" s="193"/>
      <c r="Y83" s="193"/>
      <c r="Z83" s="99"/>
      <c r="AA83" s="185" t="s">
        <v>265</v>
      </c>
      <c r="AB83" s="185"/>
      <c r="AC83" s="189"/>
      <c r="AD83" s="192" t="s">
        <v>266</v>
      </c>
      <c r="AE83" s="193"/>
      <c r="AF83" s="193"/>
      <c r="AG83" s="99"/>
      <c r="AH83" s="185" t="s">
        <v>265</v>
      </c>
      <c r="AI83" s="185"/>
      <c r="AJ83" s="189"/>
      <c r="AK83" s="192" t="s">
        <v>266</v>
      </c>
      <c r="AL83" s="193"/>
      <c r="AM83" s="193"/>
      <c r="AN83" s="99"/>
      <c r="AO83" s="185" t="s">
        <v>265</v>
      </c>
      <c r="AP83" s="185"/>
      <c r="AQ83" s="189"/>
      <c r="AR83" s="192" t="s">
        <v>266</v>
      </c>
      <c r="AS83" s="193"/>
      <c r="AT83" s="193"/>
      <c r="AU83" s="99"/>
      <c r="AV83" s="185" t="s">
        <v>265</v>
      </c>
      <c r="AW83" s="185"/>
      <c r="AX83" s="189">
        <v>108</v>
      </c>
      <c r="AY83" s="192" t="s">
        <v>266</v>
      </c>
      <c r="AZ83" s="193">
        <v>3</v>
      </c>
      <c r="BA83" s="193"/>
      <c r="BB83" s="99"/>
      <c r="BC83" s="185" t="s">
        <v>265</v>
      </c>
      <c r="BD83" s="185"/>
      <c r="BE83" s="189"/>
      <c r="BF83" s="192" t="s">
        <v>266</v>
      </c>
      <c r="BG83" s="193"/>
      <c r="BH83" s="193"/>
      <c r="BI83" s="99"/>
      <c r="BJ83" s="185" t="s">
        <v>265</v>
      </c>
      <c r="BK83" s="185"/>
      <c r="BL83" s="189"/>
      <c r="BM83" s="192" t="s">
        <v>266</v>
      </c>
      <c r="BN83" s="193"/>
      <c r="BO83" s="193"/>
      <c r="BP83" s="99"/>
      <c r="BQ83" s="185" t="s">
        <v>265</v>
      </c>
      <c r="BR83" s="185"/>
      <c r="BS83" s="189"/>
      <c r="BT83" s="192" t="s">
        <v>266</v>
      </c>
      <c r="BU83" s="193"/>
      <c r="BV83" s="193"/>
      <c r="BW83" s="99"/>
    </row>
    <row r="84" spans="1:75" ht="42" customHeight="1">
      <c r="A84" s="76" t="s">
        <v>127</v>
      </c>
      <c r="B84" s="108" t="s">
        <v>128</v>
      </c>
      <c r="C84" s="86"/>
      <c r="D84" s="87"/>
      <c r="E84" s="87">
        <v>6</v>
      </c>
      <c r="F84" s="87"/>
      <c r="G84" s="178"/>
      <c r="H84" s="178"/>
      <c r="I84" s="94" t="s">
        <v>264</v>
      </c>
      <c r="J84" s="95"/>
      <c r="K84" s="96" t="s">
        <v>232</v>
      </c>
      <c r="L84" s="89"/>
      <c r="M84" s="188" t="s">
        <v>265</v>
      </c>
      <c r="N84" s="89"/>
      <c r="O84" s="89">
        <v>72</v>
      </c>
      <c r="P84" s="89" t="s">
        <v>266</v>
      </c>
      <c r="Q84" s="178">
        <v>2</v>
      </c>
      <c r="R84" s="178"/>
      <c r="S84" s="90"/>
      <c r="T84" s="185" t="s">
        <v>265</v>
      </c>
      <c r="U84" s="185"/>
      <c r="V84" s="189"/>
      <c r="W84" s="192" t="s">
        <v>266</v>
      </c>
      <c r="X84" s="193"/>
      <c r="Y84" s="193"/>
      <c r="Z84" s="99"/>
      <c r="AA84" s="185" t="s">
        <v>265</v>
      </c>
      <c r="AB84" s="185"/>
      <c r="AC84" s="189"/>
      <c r="AD84" s="192" t="s">
        <v>266</v>
      </c>
      <c r="AE84" s="193"/>
      <c r="AF84" s="193"/>
      <c r="AG84" s="99"/>
      <c r="AH84" s="185" t="s">
        <v>265</v>
      </c>
      <c r="AI84" s="185"/>
      <c r="AJ84" s="189"/>
      <c r="AK84" s="192" t="s">
        <v>266</v>
      </c>
      <c r="AL84" s="193"/>
      <c r="AM84" s="193"/>
      <c r="AN84" s="99"/>
      <c r="AO84" s="185" t="s">
        <v>265</v>
      </c>
      <c r="AP84" s="185"/>
      <c r="AQ84" s="189"/>
      <c r="AR84" s="192" t="s">
        <v>266</v>
      </c>
      <c r="AS84" s="193"/>
      <c r="AT84" s="193"/>
      <c r="AU84" s="99"/>
      <c r="AV84" s="185" t="s">
        <v>265</v>
      </c>
      <c r="AW84" s="185"/>
      <c r="AX84" s="189"/>
      <c r="AY84" s="192" t="s">
        <v>266</v>
      </c>
      <c r="AZ84" s="193"/>
      <c r="BA84" s="193"/>
      <c r="BB84" s="99"/>
      <c r="BC84" s="185" t="s">
        <v>265</v>
      </c>
      <c r="BD84" s="185"/>
      <c r="BE84" s="189">
        <v>72</v>
      </c>
      <c r="BF84" s="192" t="s">
        <v>266</v>
      </c>
      <c r="BG84" s="193">
        <v>2</v>
      </c>
      <c r="BH84" s="193"/>
      <c r="BI84" s="99"/>
      <c r="BJ84" s="185" t="s">
        <v>265</v>
      </c>
      <c r="BK84" s="185"/>
      <c r="BL84" s="189"/>
      <c r="BM84" s="192" t="s">
        <v>266</v>
      </c>
      <c r="BN84" s="193"/>
      <c r="BO84" s="193"/>
      <c r="BP84" s="99"/>
      <c r="BQ84" s="185" t="s">
        <v>265</v>
      </c>
      <c r="BR84" s="185"/>
      <c r="BS84" s="189"/>
      <c r="BT84" s="192" t="s">
        <v>266</v>
      </c>
      <c r="BU84" s="193"/>
      <c r="BV84" s="193"/>
      <c r="BW84" s="99"/>
    </row>
    <row r="85" spans="1:75" ht="30.75" customHeight="1">
      <c r="A85" s="76" t="s">
        <v>130</v>
      </c>
      <c r="B85" s="108" t="s">
        <v>131</v>
      </c>
      <c r="C85" s="86"/>
      <c r="D85" s="87"/>
      <c r="E85" s="87">
        <v>7</v>
      </c>
      <c r="F85" s="87"/>
      <c r="G85" s="178"/>
      <c r="H85" s="178"/>
      <c r="I85" s="94" t="s">
        <v>264</v>
      </c>
      <c r="J85" s="95"/>
      <c r="K85" s="96" t="s">
        <v>232</v>
      </c>
      <c r="L85" s="89"/>
      <c r="M85" s="188" t="s">
        <v>265</v>
      </c>
      <c r="N85" s="89"/>
      <c r="O85" s="89">
        <v>36</v>
      </c>
      <c r="P85" s="89" t="s">
        <v>266</v>
      </c>
      <c r="Q85" s="178">
        <v>1</v>
      </c>
      <c r="R85" s="178"/>
      <c r="S85" s="90"/>
      <c r="T85" s="185" t="s">
        <v>265</v>
      </c>
      <c r="U85" s="185"/>
      <c r="V85" s="189"/>
      <c r="W85" s="192" t="s">
        <v>266</v>
      </c>
      <c r="X85" s="193"/>
      <c r="Y85" s="193"/>
      <c r="Z85" s="99"/>
      <c r="AA85" s="185" t="s">
        <v>265</v>
      </c>
      <c r="AB85" s="185"/>
      <c r="AC85" s="189"/>
      <c r="AD85" s="192" t="s">
        <v>266</v>
      </c>
      <c r="AE85" s="193"/>
      <c r="AF85" s="193"/>
      <c r="AG85" s="99"/>
      <c r="AH85" s="185" t="s">
        <v>265</v>
      </c>
      <c r="AI85" s="185"/>
      <c r="AJ85" s="189"/>
      <c r="AK85" s="192" t="s">
        <v>266</v>
      </c>
      <c r="AL85" s="193"/>
      <c r="AM85" s="193"/>
      <c r="AN85" s="99"/>
      <c r="AO85" s="185" t="s">
        <v>265</v>
      </c>
      <c r="AP85" s="185"/>
      <c r="AQ85" s="189"/>
      <c r="AR85" s="192" t="s">
        <v>266</v>
      </c>
      <c r="AS85" s="193"/>
      <c r="AT85" s="193"/>
      <c r="AU85" s="99"/>
      <c r="AV85" s="185" t="s">
        <v>265</v>
      </c>
      <c r="AW85" s="185"/>
      <c r="AX85" s="189"/>
      <c r="AY85" s="192" t="s">
        <v>266</v>
      </c>
      <c r="AZ85" s="193"/>
      <c r="BA85" s="193"/>
      <c r="BB85" s="99"/>
      <c r="BC85" s="185" t="s">
        <v>265</v>
      </c>
      <c r="BD85" s="185"/>
      <c r="BE85" s="189"/>
      <c r="BF85" s="192" t="s">
        <v>266</v>
      </c>
      <c r="BG85" s="193"/>
      <c r="BH85" s="193"/>
      <c r="BI85" s="99"/>
      <c r="BJ85" s="185" t="s">
        <v>265</v>
      </c>
      <c r="BK85" s="185"/>
      <c r="BL85" s="189">
        <v>36</v>
      </c>
      <c r="BM85" s="192" t="s">
        <v>266</v>
      </c>
      <c r="BN85" s="193">
        <v>1</v>
      </c>
      <c r="BO85" s="193"/>
      <c r="BP85" s="99"/>
      <c r="BQ85" s="185" t="s">
        <v>265</v>
      </c>
      <c r="BR85" s="185"/>
      <c r="BS85" s="189"/>
      <c r="BT85" s="192" t="s">
        <v>266</v>
      </c>
      <c r="BU85" s="193"/>
      <c r="BV85" s="193"/>
      <c r="BW85" s="99"/>
    </row>
    <row r="86" spans="1:75" ht="27" customHeight="1">
      <c r="A86" s="76" t="s">
        <v>133</v>
      </c>
      <c r="B86" s="108" t="s">
        <v>134</v>
      </c>
      <c r="C86" s="86"/>
      <c r="D86" s="87"/>
      <c r="E86" s="87"/>
      <c r="F86" s="87"/>
      <c r="G86" s="178"/>
      <c r="H86" s="178"/>
      <c r="I86" s="94" t="s">
        <v>264</v>
      </c>
      <c r="J86" s="95"/>
      <c r="K86" s="96" t="s">
        <v>232</v>
      </c>
      <c r="L86" s="89"/>
      <c r="M86" s="188" t="s">
        <v>265</v>
      </c>
      <c r="N86" s="89"/>
      <c r="O86" s="89">
        <v>36</v>
      </c>
      <c r="P86" s="89" t="s">
        <v>266</v>
      </c>
      <c r="Q86" s="178">
        <v>1</v>
      </c>
      <c r="R86" s="178"/>
      <c r="S86" s="90"/>
      <c r="T86" s="185" t="s">
        <v>265</v>
      </c>
      <c r="U86" s="185"/>
      <c r="V86" s="189"/>
      <c r="W86" s="192" t="s">
        <v>266</v>
      </c>
      <c r="X86" s="193"/>
      <c r="Y86" s="193"/>
      <c r="Z86" s="99"/>
      <c r="AA86" s="185" t="s">
        <v>265</v>
      </c>
      <c r="AB86" s="185"/>
      <c r="AC86" s="189"/>
      <c r="AD86" s="192" t="s">
        <v>266</v>
      </c>
      <c r="AE86" s="193"/>
      <c r="AF86" s="193"/>
      <c r="AG86" s="99"/>
      <c r="AH86" s="185" t="s">
        <v>265</v>
      </c>
      <c r="AI86" s="185"/>
      <c r="AJ86" s="189"/>
      <c r="AK86" s="192" t="s">
        <v>266</v>
      </c>
      <c r="AL86" s="193"/>
      <c r="AM86" s="193"/>
      <c r="AN86" s="99"/>
      <c r="AO86" s="185" t="s">
        <v>265</v>
      </c>
      <c r="AP86" s="185"/>
      <c r="AQ86" s="189"/>
      <c r="AR86" s="192" t="s">
        <v>266</v>
      </c>
      <c r="AS86" s="193"/>
      <c r="AT86" s="193"/>
      <c r="AU86" s="99"/>
      <c r="AV86" s="185" t="s">
        <v>265</v>
      </c>
      <c r="AW86" s="185"/>
      <c r="AX86" s="189"/>
      <c r="AY86" s="192" t="s">
        <v>266</v>
      </c>
      <c r="AZ86" s="193"/>
      <c r="BA86" s="193"/>
      <c r="BB86" s="99"/>
      <c r="BC86" s="185" t="s">
        <v>265</v>
      </c>
      <c r="BD86" s="185"/>
      <c r="BE86" s="189"/>
      <c r="BF86" s="192" t="s">
        <v>266</v>
      </c>
      <c r="BG86" s="193"/>
      <c r="BH86" s="193"/>
      <c r="BI86" s="99"/>
      <c r="BJ86" s="185" t="s">
        <v>265</v>
      </c>
      <c r="BK86" s="185"/>
      <c r="BL86" s="189">
        <v>36</v>
      </c>
      <c r="BM86" s="192" t="s">
        <v>266</v>
      </c>
      <c r="BN86" s="193">
        <v>1</v>
      </c>
      <c r="BO86" s="193"/>
      <c r="BP86" s="99"/>
      <c r="BQ86" s="185" t="s">
        <v>265</v>
      </c>
      <c r="BR86" s="185"/>
      <c r="BS86" s="189"/>
      <c r="BT86" s="192" t="s">
        <v>266</v>
      </c>
      <c r="BU86" s="193"/>
      <c r="BV86" s="193"/>
      <c r="BW86" s="99"/>
    </row>
    <row r="87" spans="1:75" ht="19.5" customHeight="1">
      <c r="A87" s="76" t="s">
        <v>269</v>
      </c>
      <c r="B87" s="73" t="s">
        <v>268</v>
      </c>
      <c r="C87" s="87">
        <v>7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</row>
    <row r="88" spans="1:75" ht="3.75" customHeight="1" thickBot="1">
      <c r="A88" s="75"/>
      <c r="B88" s="6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</row>
    <row r="89" spans="1:75" ht="109.5" customHeight="1" thickBot="1">
      <c r="A89" s="81" t="s">
        <v>135</v>
      </c>
      <c r="B89" s="80" t="s">
        <v>136</v>
      </c>
      <c r="C89" s="82">
        <v>2</v>
      </c>
      <c r="D89" s="83"/>
      <c r="E89" s="83">
        <v>3</v>
      </c>
      <c r="F89" s="83"/>
      <c r="G89" s="83"/>
      <c r="H89" s="83"/>
      <c r="I89" s="84">
        <v>1</v>
      </c>
      <c r="J89" s="83"/>
      <c r="K89" s="83">
        <v>351</v>
      </c>
      <c r="L89" s="83"/>
      <c r="M89" s="83">
        <v>117</v>
      </c>
      <c r="N89" s="83"/>
      <c r="O89" s="83">
        <v>234</v>
      </c>
      <c r="P89" s="83">
        <v>138</v>
      </c>
      <c r="Q89" s="83">
        <v>72</v>
      </c>
      <c r="R89" s="83"/>
      <c r="S89" s="84">
        <v>24</v>
      </c>
      <c r="T89" s="82"/>
      <c r="U89" s="83"/>
      <c r="V89" s="83"/>
      <c r="W89" s="83"/>
      <c r="X89" s="83"/>
      <c r="Y89" s="83"/>
      <c r="Z89" s="84"/>
      <c r="AA89" s="82"/>
      <c r="AB89" s="83"/>
      <c r="AC89" s="83"/>
      <c r="AD89" s="83"/>
      <c r="AE89" s="83"/>
      <c r="AF89" s="83"/>
      <c r="AG89" s="84"/>
      <c r="AH89" s="82"/>
      <c r="AI89" s="83"/>
      <c r="AJ89" s="83"/>
      <c r="AK89" s="83"/>
      <c r="AL89" s="83"/>
      <c r="AM89" s="83"/>
      <c r="AN89" s="84"/>
      <c r="AO89" s="82"/>
      <c r="AP89" s="83"/>
      <c r="AQ89" s="83"/>
      <c r="AR89" s="83"/>
      <c r="AS89" s="83"/>
      <c r="AT89" s="83"/>
      <c r="AU89" s="84"/>
      <c r="AV89" s="82">
        <v>75</v>
      </c>
      <c r="AW89" s="83">
        <f>AW91+AW92</f>
        <v>25</v>
      </c>
      <c r="AX89" s="83">
        <f aca="true" t="shared" si="13" ref="AX89:BQ89">AX91+AX92</f>
        <v>50</v>
      </c>
      <c r="AY89" s="83">
        <f t="shared" si="13"/>
        <v>36</v>
      </c>
      <c r="AZ89" s="83">
        <f t="shared" si="13"/>
        <v>14</v>
      </c>
      <c r="BA89" s="83">
        <f t="shared" si="13"/>
        <v>0</v>
      </c>
      <c r="BB89" s="83">
        <f t="shared" si="13"/>
        <v>0</v>
      </c>
      <c r="BC89" s="83">
        <f t="shared" si="13"/>
        <v>150</v>
      </c>
      <c r="BD89" s="83">
        <f t="shared" si="13"/>
        <v>50</v>
      </c>
      <c r="BE89" s="83">
        <f t="shared" si="13"/>
        <v>100</v>
      </c>
      <c r="BF89" s="83">
        <f t="shared" si="13"/>
        <v>60</v>
      </c>
      <c r="BG89" s="83">
        <f t="shared" si="13"/>
        <v>40</v>
      </c>
      <c r="BH89" s="83">
        <f t="shared" si="13"/>
        <v>0</v>
      </c>
      <c r="BI89" s="83"/>
      <c r="BJ89" s="83">
        <f t="shared" si="13"/>
        <v>126</v>
      </c>
      <c r="BK89" s="83">
        <f t="shared" si="13"/>
        <v>42</v>
      </c>
      <c r="BL89" s="83">
        <f t="shared" si="13"/>
        <v>84</v>
      </c>
      <c r="BM89" s="83">
        <f t="shared" si="13"/>
        <v>42</v>
      </c>
      <c r="BN89" s="83">
        <f t="shared" si="13"/>
        <v>18</v>
      </c>
      <c r="BO89" s="83">
        <f t="shared" si="13"/>
        <v>0</v>
      </c>
      <c r="BP89" s="83">
        <f t="shared" si="13"/>
        <v>24</v>
      </c>
      <c r="BQ89" s="83">
        <f t="shared" si="13"/>
        <v>0</v>
      </c>
      <c r="BR89" s="83"/>
      <c r="BS89" s="83"/>
      <c r="BT89" s="83"/>
      <c r="BU89" s="83"/>
      <c r="BV89" s="83"/>
      <c r="BW89" s="84"/>
    </row>
    <row r="90" spans="1:75" ht="3.75" customHeight="1">
      <c r="A90" s="75"/>
      <c r="B90" s="6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</row>
    <row r="91" spans="1:75" ht="83.25" customHeight="1">
      <c r="A91" s="76" t="s">
        <v>138</v>
      </c>
      <c r="B91" s="70" t="s">
        <v>140</v>
      </c>
      <c r="C91" s="86"/>
      <c r="D91" s="87"/>
      <c r="E91" s="87">
        <v>5</v>
      </c>
      <c r="F91" s="87"/>
      <c r="G91" s="87"/>
      <c r="H91" s="87"/>
      <c r="I91" s="88"/>
      <c r="J91" s="87"/>
      <c r="K91" s="89">
        <v>75</v>
      </c>
      <c r="L91" s="87"/>
      <c r="M91" s="87">
        <v>25</v>
      </c>
      <c r="N91" s="87"/>
      <c r="O91" s="89">
        <v>50</v>
      </c>
      <c r="P91" s="89">
        <v>36</v>
      </c>
      <c r="Q91" s="89">
        <v>14</v>
      </c>
      <c r="R91" s="89"/>
      <c r="S91" s="90"/>
      <c r="T91" s="91"/>
      <c r="U91" s="87"/>
      <c r="V91" s="89"/>
      <c r="W91" s="87"/>
      <c r="X91" s="87"/>
      <c r="Y91" s="87"/>
      <c r="Z91" s="88"/>
      <c r="AA91" s="91"/>
      <c r="AB91" s="87"/>
      <c r="AC91" s="89"/>
      <c r="AD91" s="87"/>
      <c r="AE91" s="87"/>
      <c r="AF91" s="87"/>
      <c r="AG91" s="88"/>
      <c r="AH91" s="91"/>
      <c r="AI91" s="87"/>
      <c r="AJ91" s="89"/>
      <c r="AK91" s="87"/>
      <c r="AL91" s="87"/>
      <c r="AM91" s="87"/>
      <c r="AN91" s="88"/>
      <c r="AO91" s="91"/>
      <c r="AP91" s="87"/>
      <c r="AQ91" s="89"/>
      <c r="AR91" s="87"/>
      <c r="AS91" s="87"/>
      <c r="AT91" s="87"/>
      <c r="AU91" s="88"/>
      <c r="AV91" s="91">
        <v>75</v>
      </c>
      <c r="AW91" s="87">
        <v>25</v>
      </c>
      <c r="AX91" s="89">
        <v>50</v>
      </c>
      <c r="AY91" s="92">
        <v>36</v>
      </c>
      <c r="AZ91" s="92">
        <v>14</v>
      </c>
      <c r="BA91" s="87"/>
      <c r="BB91" s="88"/>
      <c r="BC91" s="91"/>
      <c r="BD91" s="87"/>
      <c r="BE91" s="89"/>
      <c r="BF91" s="87"/>
      <c r="BG91" s="87"/>
      <c r="BH91" s="87"/>
      <c r="BI91" s="88"/>
      <c r="BJ91" s="91"/>
      <c r="BK91" s="87"/>
      <c r="BL91" s="89"/>
      <c r="BM91" s="87"/>
      <c r="BN91" s="87"/>
      <c r="BO91" s="87"/>
      <c r="BP91" s="88"/>
      <c r="BQ91" s="91"/>
      <c r="BR91" s="87"/>
      <c r="BS91" s="89"/>
      <c r="BT91" s="87"/>
      <c r="BU91" s="87"/>
      <c r="BV91" s="87"/>
      <c r="BW91" s="88"/>
    </row>
    <row r="92" spans="1:75" ht="53.25" customHeight="1">
      <c r="A92" s="76" t="s">
        <v>142</v>
      </c>
      <c r="B92" s="70" t="s">
        <v>143</v>
      </c>
      <c r="C92" s="86">
        <v>6</v>
      </c>
      <c r="D92" s="87"/>
      <c r="E92" s="87"/>
      <c r="F92" s="87"/>
      <c r="G92" s="87"/>
      <c r="H92" s="87"/>
      <c r="I92" s="88">
        <v>7</v>
      </c>
      <c r="J92" s="87"/>
      <c r="K92" s="89">
        <v>276</v>
      </c>
      <c r="L92" s="87"/>
      <c r="M92" s="87">
        <v>92</v>
      </c>
      <c r="N92" s="87"/>
      <c r="O92" s="89">
        <v>184</v>
      </c>
      <c r="P92" s="89">
        <v>102</v>
      </c>
      <c r="Q92" s="89">
        <v>58</v>
      </c>
      <c r="R92" s="89"/>
      <c r="S92" s="90">
        <v>24</v>
      </c>
      <c r="T92" s="91"/>
      <c r="U92" s="87"/>
      <c r="V92" s="89"/>
      <c r="W92" s="87"/>
      <c r="X92" s="87"/>
      <c r="Y92" s="87"/>
      <c r="Z92" s="88"/>
      <c r="AA92" s="91"/>
      <c r="AB92" s="87"/>
      <c r="AC92" s="89"/>
      <c r="AD92" s="87"/>
      <c r="AE92" s="87"/>
      <c r="AF92" s="87"/>
      <c r="AG92" s="88"/>
      <c r="AH92" s="91"/>
      <c r="AI92" s="87"/>
      <c r="AJ92" s="89"/>
      <c r="AK92" s="87"/>
      <c r="AL92" s="87"/>
      <c r="AM92" s="87"/>
      <c r="AN92" s="88"/>
      <c r="AO92" s="91"/>
      <c r="AP92" s="87"/>
      <c r="AQ92" s="89"/>
      <c r="AR92" s="87"/>
      <c r="AS92" s="87"/>
      <c r="AT92" s="87"/>
      <c r="AU92" s="88"/>
      <c r="AV92" s="91"/>
      <c r="AW92" s="87"/>
      <c r="AX92" s="89"/>
      <c r="AY92" s="87"/>
      <c r="AZ92" s="87"/>
      <c r="BA92" s="87"/>
      <c r="BB92" s="88"/>
      <c r="BC92" s="91">
        <v>150</v>
      </c>
      <c r="BD92" s="87">
        <v>50</v>
      </c>
      <c r="BE92" s="89">
        <v>100</v>
      </c>
      <c r="BF92" s="92">
        <v>60</v>
      </c>
      <c r="BG92" s="92">
        <v>40</v>
      </c>
      <c r="BH92" s="87"/>
      <c r="BI92" s="88"/>
      <c r="BJ92" s="91">
        <v>126</v>
      </c>
      <c r="BK92" s="87">
        <v>42</v>
      </c>
      <c r="BL92" s="89">
        <v>84</v>
      </c>
      <c r="BM92" s="92">
        <v>42</v>
      </c>
      <c r="BN92" s="92">
        <v>18</v>
      </c>
      <c r="BO92" s="87"/>
      <c r="BP92" s="98">
        <v>24</v>
      </c>
      <c r="BQ92" s="91"/>
      <c r="BR92" s="87"/>
      <c r="BS92" s="89"/>
      <c r="BT92" s="87"/>
      <c r="BU92" s="87"/>
      <c r="BV92" s="87"/>
      <c r="BW92" s="88"/>
    </row>
    <row r="93" spans="1:75" ht="59.25" customHeight="1">
      <c r="A93" s="76" t="s">
        <v>145</v>
      </c>
      <c r="B93" s="108" t="s">
        <v>146</v>
      </c>
      <c r="C93" s="86"/>
      <c r="D93" s="87"/>
      <c r="E93" s="87">
        <v>6</v>
      </c>
      <c r="F93" s="87"/>
      <c r="G93" s="178"/>
      <c r="H93" s="178"/>
      <c r="I93" s="94" t="s">
        <v>264</v>
      </c>
      <c r="J93" s="95"/>
      <c r="K93" s="96" t="s">
        <v>232</v>
      </c>
      <c r="L93" s="89"/>
      <c r="M93" s="188" t="s">
        <v>265</v>
      </c>
      <c r="N93" s="89"/>
      <c r="O93" s="89">
        <v>72</v>
      </c>
      <c r="P93" s="89" t="s">
        <v>266</v>
      </c>
      <c r="Q93" s="178">
        <v>2</v>
      </c>
      <c r="R93" s="178"/>
      <c r="S93" s="90"/>
      <c r="T93" s="175" t="s">
        <v>265</v>
      </c>
      <c r="U93" s="175"/>
      <c r="V93" s="178"/>
      <c r="W93" s="188" t="s">
        <v>266</v>
      </c>
      <c r="X93" s="194"/>
      <c r="Y93" s="194"/>
      <c r="Z93" s="88"/>
      <c r="AA93" s="175" t="s">
        <v>265</v>
      </c>
      <c r="AB93" s="175"/>
      <c r="AC93" s="178"/>
      <c r="AD93" s="188" t="s">
        <v>266</v>
      </c>
      <c r="AE93" s="194"/>
      <c r="AF93" s="194"/>
      <c r="AG93" s="88"/>
      <c r="AH93" s="175" t="s">
        <v>265</v>
      </c>
      <c r="AI93" s="175"/>
      <c r="AJ93" s="178"/>
      <c r="AK93" s="188" t="s">
        <v>266</v>
      </c>
      <c r="AL93" s="194"/>
      <c r="AM93" s="194"/>
      <c r="AN93" s="88"/>
      <c r="AO93" s="175" t="s">
        <v>265</v>
      </c>
      <c r="AP93" s="175"/>
      <c r="AQ93" s="178"/>
      <c r="AR93" s="188" t="s">
        <v>266</v>
      </c>
      <c r="AS93" s="194"/>
      <c r="AT93" s="194"/>
      <c r="AU93" s="88"/>
      <c r="AV93" s="175" t="s">
        <v>265</v>
      </c>
      <c r="AW93" s="175"/>
      <c r="AX93" s="178">
        <v>72</v>
      </c>
      <c r="AY93" s="188" t="s">
        <v>266</v>
      </c>
      <c r="AZ93" s="194">
        <v>2</v>
      </c>
      <c r="BA93" s="194"/>
      <c r="BB93" s="88"/>
      <c r="BC93" s="175" t="s">
        <v>265</v>
      </c>
      <c r="BD93" s="175"/>
      <c r="BE93" s="178"/>
      <c r="BF93" s="188" t="s">
        <v>266</v>
      </c>
      <c r="BG93" s="194"/>
      <c r="BH93" s="194"/>
      <c r="BI93" s="88"/>
      <c r="BJ93" s="175" t="s">
        <v>265</v>
      </c>
      <c r="BK93" s="175"/>
      <c r="BL93" s="178"/>
      <c r="BM93" s="188" t="s">
        <v>266</v>
      </c>
      <c r="BN93" s="194"/>
      <c r="BO93" s="194"/>
      <c r="BP93" s="88"/>
      <c r="BQ93" s="175" t="s">
        <v>265</v>
      </c>
      <c r="BR93" s="175"/>
      <c r="BS93" s="178"/>
      <c r="BT93" s="188" t="s">
        <v>266</v>
      </c>
      <c r="BU93" s="194"/>
      <c r="BV93" s="194"/>
      <c r="BW93" s="88"/>
    </row>
    <row r="94" spans="1:75" ht="39.75" customHeight="1">
      <c r="A94" s="76" t="s">
        <v>148</v>
      </c>
      <c r="B94" s="108" t="s">
        <v>149</v>
      </c>
      <c r="C94" s="86"/>
      <c r="D94" s="87"/>
      <c r="E94" s="87">
        <v>7</v>
      </c>
      <c r="F94" s="87"/>
      <c r="G94" s="178"/>
      <c r="H94" s="178"/>
      <c r="I94" s="94" t="s">
        <v>264</v>
      </c>
      <c r="J94" s="95"/>
      <c r="K94" s="96" t="s">
        <v>232</v>
      </c>
      <c r="L94" s="89"/>
      <c r="M94" s="188" t="s">
        <v>265</v>
      </c>
      <c r="N94" s="89"/>
      <c r="O94" s="89">
        <v>72</v>
      </c>
      <c r="P94" s="89" t="s">
        <v>266</v>
      </c>
      <c r="Q94" s="178">
        <v>2</v>
      </c>
      <c r="R94" s="178"/>
      <c r="S94" s="90"/>
      <c r="T94" s="175" t="s">
        <v>265</v>
      </c>
      <c r="U94" s="175"/>
      <c r="V94" s="178"/>
      <c r="W94" s="188" t="s">
        <v>266</v>
      </c>
      <c r="X94" s="194"/>
      <c r="Y94" s="194"/>
      <c r="Z94" s="88"/>
      <c r="AA94" s="175" t="s">
        <v>265</v>
      </c>
      <c r="AB94" s="175"/>
      <c r="AC94" s="178"/>
      <c r="AD94" s="188" t="s">
        <v>266</v>
      </c>
      <c r="AE94" s="194"/>
      <c r="AF94" s="194"/>
      <c r="AG94" s="88"/>
      <c r="AH94" s="175" t="s">
        <v>265</v>
      </c>
      <c r="AI94" s="175"/>
      <c r="AJ94" s="178"/>
      <c r="AK94" s="188" t="s">
        <v>266</v>
      </c>
      <c r="AL94" s="194"/>
      <c r="AM94" s="194"/>
      <c r="AN94" s="88"/>
      <c r="AO94" s="175" t="s">
        <v>265</v>
      </c>
      <c r="AP94" s="175"/>
      <c r="AQ94" s="178"/>
      <c r="AR94" s="188" t="s">
        <v>266</v>
      </c>
      <c r="AS94" s="194"/>
      <c r="AT94" s="194"/>
      <c r="AU94" s="88"/>
      <c r="AV94" s="175" t="s">
        <v>265</v>
      </c>
      <c r="AW94" s="175"/>
      <c r="AX94" s="178"/>
      <c r="AY94" s="188" t="s">
        <v>266</v>
      </c>
      <c r="AZ94" s="194"/>
      <c r="BA94" s="194"/>
      <c r="BB94" s="88"/>
      <c r="BC94" s="175" t="s">
        <v>265</v>
      </c>
      <c r="BD94" s="175"/>
      <c r="BE94" s="178"/>
      <c r="BF94" s="188" t="s">
        <v>266</v>
      </c>
      <c r="BG94" s="194"/>
      <c r="BH94" s="194"/>
      <c r="BI94" s="88"/>
      <c r="BJ94" s="195" t="s">
        <v>265</v>
      </c>
      <c r="BK94" s="195"/>
      <c r="BL94" s="196">
        <v>72</v>
      </c>
      <c r="BM94" s="197" t="s">
        <v>266</v>
      </c>
      <c r="BN94" s="198">
        <v>2</v>
      </c>
      <c r="BO94" s="198"/>
      <c r="BP94" s="107"/>
      <c r="BQ94" s="175" t="s">
        <v>265</v>
      </c>
      <c r="BR94" s="175"/>
      <c r="BS94" s="178"/>
      <c r="BT94" s="188" t="s">
        <v>266</v>
      </c>
      <c r="BU94" s="194"/>
      <c r="BV94" s="194"/>
      <c r="BW94" s="88"/>
    </row>
    <row r="95" spans="1:75" ht="29.25" customHeight="1">
      <c r="A95" s="76" t="s">
        <v>151</v>
      </c>
      <c r="B95" s="108" t="s">
        <v>152</v>
      </c>
      <c r="C95" s="86"/>
      <c r="D95" s="87"/>
      <c r="E95" s="87"/>
      <c r="F95" s="87"/>
      <c r="G95" s="178"/>
      <c r="H95" s="178"/>
      <c r="I95" s="94" t="s">
        <v>264</v>
      </c>
      <c r="J95" s="95"/>
      <c r="K95" s="96" t="s">
        <v>232</v>
      </c>
      <c r="L95" s="89"/>
      <c r="M95" s="188" t="s">
        <v>265</v>
      </c>
      <c r="N95" s="89"/>
      <c r="O95" s="89">
        <v>72</v>
      </c>
      <c r="P95" s="89" t="s">
        <v>266</v>
      </c>
      <c r="Q95" s="178">
        <v>2</v>
      </c>
      <c r="R95" s="178"/>
      <c r="S95" s="90"/>
      <c r="T95" s="175" t="s">
        <v>265</v>
      </c>
      <c r="U95" s="175"/>
      <c r="V95" s="178"/>
      <c r="W95" s="188" t="s">
        <v>266</v>
      </c>
      <c r="X95" s="194"/>
      <c r="Y95" s="194"/>
      <c r="Z95" s="88"/>
      <c r="AA95" s="175" t="s">
        <v>265</v>
      </c>
      <c r="AB95" s="175"/>
      <c r="AC95" s="178"/>
      <c r="AD95" s="188" t="s">
        <v>266</v>
      </c>
      <c r="AE95" s="194"/>
      <c r="AF95" s="194"/>
      <c r="AG95" s="88"/>
      <c r="AH95" s="175" t="s">
        <v>265</v>
      </c>
      <c r="AI95" s="175"/>
      <c r="AJ95" s="178"/>
      <c r="AK95" s="188" t="s">
        <v>266</v>
      </c>
      <c r="AL95" s="194"/>
      <c r="AM95" s="194"/>
      <c r="AN95" s="88"/>
      <c r="AO95" s="175" t="s">
        <v>265</v>
      </c>
      <c r="AP95" s="175"/>
      <c r="AQ95" s="178"/>
      <c r="AR95" s="188" t="s">
        <v>266</v>
      </c>
      <c r="AS95" s="194"/>
      <c r="AT95" s="194"/>
      <c r="AU95" s="88"/>
      <c r="AV95" s="175" t="s">
        <v>265</v>
      </c>
      <c r="AW95" s="175"/>
      <c r="AX95" s="178"/>
      <c r="AY95" s="188" t="s">
        <v>266</v>
      </c>
      <c r="AZ95" s="194"/>
      <c r="BA95" s="194"/>
      <c r="BB95" s="88"/>
      <c r="BC95" s="175" t="s">
        <v>265</v>
      </c>
      <c r="BD95" s="175"/>
      <c r="BE95" s="178">
        <v>36</v>
      </c>
      <c r="BF95" s="188" t="s">
        <v>266</v>
      </c>
      <c r="BG95" s="194">
        <v>1</v>
      </c>
      <c r="BH95" s="194"/>
      <c r="BI95" s="88"/>
      <c r="BJ95" s="195" t="s">
        <v>265</v>
      </c>
      <c r="BK95" s="195"/>
      <c r="BL95" s="196">
        <v>36</v>
      </c>
      <c r="BM95" s="197" t="s">
        <v>266</v>
      </c>
      <c r="BN95" s="198">
        <v>1</v>
      </c>
      <c r="BO95" s="198"/>
      <c r="BP95" s="107"/>
      <c r="BQ95" s="175" t="s">
        <v>265</v>
      </c>
      <c r="BR95" s="175"/>
      <c r="BS95" s="178"/>
      <c r="BT95" s="188" t="s">
        <v>266</v>
      </c>
      <c r="BU95" s="194"/>
      <c r="BV95" s="194"/>
      <c r="BW95" s="88"/>
    </row>
    <row r="96" spans="1:75" ht="13.5" customHeight="1">
      <c r="A96" s="76" t="s">
        <v>270</v>
      </c>
      <c r="B96" s="73" t="s">
        <v>268</v>
      </c>
      <c r="C96" s="87">
        <v>7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</row>
    <row r="97" spans="1:75" ht="3.75" customHeight="1" thickBot="1">
      <c r="A97" s="75"/>
      <c r="B97" s="6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</row>
    <row r="98" spans="1:75" ht="69.75" customHeight="1" thickBot="1">
      <c r="A98" s="81" t="s">
        <v>153</v>
      </c>
      <c r="B98" s="80" t="s">
        <v>154</v>
      </c>
      <c r="C98" s="82">
        <v>1</v>
      </c>
      <c r="D98" s="83"/>
      <c r="E98" s="83">
        <v>2</v>
      </c>
      <c r="F98" s="83"/>
      <c r="G98" s="83"/>
      <c r="H98" s="83"/>
      <c r="I98" s="84"/>
      <c r="J98" s="83"/>
      <c r="K98" s="83">
        <v>156</v>
      </c>
      <c r="L98" s="83"/>
      <c r="M98" s="83">
        <v>52</v>
      </c>
      <c r="N98" s="83"/>
      <c r="O98" s="83">
        <v>104</v>
      </c>
      <c r="P98" s="83">
        <v>56</v>
      </c>
      <c r="Q98" s="83">
        <v>28</v>
      </c>
      <c r="R98" s="83"/>
      <c r="S98" s="84">
        <v>20</v>
      </c>
      <c r="T98" s="82"/>
      <c r="U98" s="83"/>
      <c r="V98" s="83"/>
      <c r="W98" s="83"/>
      <c r="X98" s="83"/>
      <c r="Y98" s="83"/>
      <c r="Z98" s="84"/>
      <c r="AA98" s="82"/>
      <c r="AB98" s="83"/>
      <c r="AC98" s="83"/>
      <c r="AD98" s="83"/>
      <c r="AE98" s="83"/>
      <c r="AF98" s="83"/>
      <c r="AG98" s="84"/>
      <c r="AH98" s="82"/>
      <c r="AI98" s="83"/>
      <c r="AJ98" s="83"/>
      <c r="AK98" s="83"/>
      <c r="AL98" s="83"/>
      <c r="AM98" s="83"/>
      <c r="AN98" s="84"/>
      <c r="AO98" s="82"/>
      <c r="AP98" s="83"/>
      <c r="AQ98" s="83"/>
      <c r="AR98" s="83"/>
      <c r="AS98" s="83"/>
      <c r="AT98" s="83"/>
      <c r="AU98" s="84"/>
      <c r="AV98" s="82"/>
      <c r="AW98" s="83"/>
      <c r="AX98" s="83"/>
      <c r="AY98" s="83"/>
      <c r="AZ98" s="83"/>
      <c r="BA98" s="83"/>
      <c r="BB98" s="84"/>
      <c r="BC98" s="82"/>
      <c r="BD98" s="83"/>
      <c r="BE98" s="83"/>
      <c r="BF98" s="83"/>
      <c r="BG98" s="83"/>
      <c r="BH98" s="83"/>
      <c r="BI98" s="84"/>
      <c r="BJ98" s="82"/>
      <c r="BK98" s="83"/>
      <c r="BL98" s="83"/>
      <c r="BM98" s="83"/>
      <c r="BN98" s="83"/>
      <c r="BO98" s="83"/>
      <c r="BP98" s="84"/>
      <c r="BQ98" s="82">
        <v>156</v>
      </c>
      <c r="BR98" s="83">
        <v>52</v>
      </c>
      <c r="BS98" s="102">
        <v>104</v>
      </c>
      <c r="BT98" s="83">
        <v>56</v>
      </c>
      <c r="BU98" s="83">
        <v>28</v>
      </c>
      <c r="BV98" s="83"/>
      <c r="BW98" s="84">
        <v>20</v>
      </c>
    </row>
    <row r="99" spans="1:75" ht="3.75" customHeight="1">
      <c r="A99" s="75"/>
      <c r="B99" s="6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105"/>
      <c r="BT99" s="85"/>
      <c r="BU99" s="85"/>
      <c r="BV99" s="85"/>
      <c r="BW99" s="85"/>
    </row>
    <row r="100" spans="1:75" ht="39" customHeight="1">
      <c r="A100" s="76" t="s">
        <v>156</v>
      </c>
      <c r="B100" s="108" t="s">
        <v>158</v>
      </c>
      <c r="C100" s="86"/>
      <c r="D100" s="87"/>
      <c r="E100" s="87">
        <v>8</v>
      </c>
      <c r="F100" s="87"/>
      <c r="G100" s="87"/>
      <c r="H100" s="87"/>
      <c r="I100" s="88"/>
      <c r="J100" s="87"/>
      <c r="K100" s="89">
        <v>156</v>
      </c>
      <c r="L100" s="87"/>
      <c r="M100" s="87">
        <v>52</v>
      </c>
      <c r="N100" s="87"/>
      <c r="O100" s="89">
        <v>104</v>
      </c>
      <c r="P100" s="89">
        <v>56</v>
      </c>
      <c r="Q100" s="89">
        <v>28</v>
      </c>
      <c r="R100" s="89"/>
      <c r="S100" s="90">
        <v>20</v>
      </c>
      <c r="T100" s="91"/>
      <c r="U100" s="87"/>
      <c r="V100" s="89"/>
      <c r="W100" s="87"/>
      <c r="X100" s="87"/>
      <c r="Y100" s="87"/>
      <c r="Z100" s="88"/>
      <c r="AA100" s="91"/>
      <c r="AB100" s="87"/>
      <c r="AC100" s="89"/>
      <c r="AD100" s="87"/>
      <c r="AE100" s="87"/>
      <c r="AF100" s="87"/>
      <c r="AG100" s="88"/>
      <c r="AH100" s="91"/>
      <c r="AI100" s="87"/>
      <c r="AJ100" s="89"/>
      <c r="AK100" s="87"/>
      <c r="AL100" s="87"/>
      <c r="AM100" s="87"/>
      <c r="AN100" s="88"/>
      <c r="AO100" s="91"/>
      <c r="AP100" s="87"/>
      <c r="AQ100" s="89"/>
      <c r="AR100" s="87"/>
      <c r="AS100" s="87"/>
      <c r="AT100" s="87"/>
      <c r="AU100" s="88"/>
      <c r="AV100" s="91"/>
      <c r="AW100" s="87"/>
      <c r="AX100" s="89"/>
      <c r="AY100" s="87"/>
      <c r="AZ100" s="87"/>
      <c r="BA100" s="87"/>
      <c r="BB100" s="88"/>
      <c r="BC100" s="91"/>
      <c r="BD100" s="87"/>
      <c r="BE100" s="89"/>
      <c r="BF100" s="87"/>
      <c r="BG100" s="87"/>
      <c r="BH100" s="87"/>
      <c r="BI100" s="88"/>
      <c r="BJ100" s="91"/>
      <c r="BK100" s="87"/>
      <c r="BL100" s="89"/>
      <c r="BM100" s="87"/>
      <c r="BN100" s="87"/>
      <c r="BO100" s="87"/>
      <c r="BP100" s="88"/>
      <c r="BQ100" s="91">
        <v>156</v>
      </c>
      <c r="BR100" s="87">
        <v>52</v>
      </c>
      <c r="BS100" s="106">
        <v>104</v>
      </c>
      <c r="BT100" s="92">
        <v>56</v>
      </c>
      <c r="BU100" s="92">
        <v>28</v>
      </c>
      <c r="BV100" s="87"/>
      <c r="BW100" s="98">
        <v>20</v>
      </c>
    </row>
    <row r="101" spans="1:75" ht="51.75" customHeight="1">
      <c r="A101" s="76" t="s">
        <v>160</v>
      </c>
      <c r="B101" s="108" t="s">
        <v>161</v>
      </c>
      <c r="C101" s="86"/>
      <c r="D101" s="87"/>
      <c r="E101" s="87">
        <v>8</v>
      </c>
      <c r="F101" s="87"/>
      <c r="G101" s="178"/>
      <c r="H101" s="178"/>
      <c r="I101" s="94" t="s">
        <v>264</v>
      </c>
      <c r="J101" s="95"/>
      <c r="K101" s="96" t="s">
        <v>232</v>
      </c>
      <c r="L101" s="89"/>
      <c r="M101" s="188" t="s">
        <v>265</v>
      </c>
      <c r="N101" s="89"/>
      <c r="O101" s="89">
        <v>36</v>
      </c>
      <c r="P101" s="89" t="s">
        <v>266</v>
      </c>
      <c r="Q101" s="178">
        <v>1</v>
      </c>
      <c r="R101" s="178"/>
      <c r="S101" s="90"/>
      <c r="T101" s="175" t="s">
        <v>265</v>
      </c>
      <c r="U101" s="175"/>
      <c r="V101" s="189"/>
      <c r="W101" s="192" t="s">
        <v>266</v>
      </c>
      <c r="X101" s="193"/>
      <c r="Y101" s="193"/>
      <c r="Z101" s="99"/>
      <c r="AA101" s="185" t="s">
        <v>265</v>
      </c>
      <c r="AB101" s="185"/>
      <c r="AC101" s="189"/>
      <c r="AD101" s="192" t="s">
        <v>266</v>
      </c>
      <c r="AE101" s="193"/>
      <c r="AF101" s="193"/>
      <c r="AG101" s="99"/>
      <c r="AH101" s="185" t="s">
        <v>265</v>
      </c>
      <c r="AI101" s="185"/>
      <c r="AJ101" s="189"/>
      <c r="AK101" s="192" t="s">
        <v>266</v>
      </c>
      <c r="AL101" s="193"/>
      <c r="AM101" s="193"/>
      <c r="AN101" s="99"/>
      <c r="AO101" s="185" t="s">
        <v>265</v>
      </c>
      <c r="AP101" s="185"/>
      <c r="AQ101" s="189"/>
      <c r="AR101" s="192" t="s">
        <v>266</v>
      </c>
      <c r="AS101" s="193"/>
      <c r="AT101" s="193"/>
      <c r="AU101" s="99"/>
      <c r="AV101" s="185" t="s">
        <v>265</v>
      </c>
      <c r="AW101" s="185"/>
      <c r="AX101" s="189"/>
      <c r="AY101" s="192" t="s">
        <v>266</v>
      </c>
      <c r="AZ101" s="193"/>
      <c r="BA101" s="193"/>
      <c r="BB101" s="99"/>
      <c r="BC101" s="185" t="s">
        <v>265</v>
      </c>
      <c r="BD101" s="185"/>
      <c r="BE101" s="189"/>
      <c r="BF101" s="192" t="s">
        <v>266</v>
      </c>
      <c r="BG101" s="193"/>
      <c r="BH101" s="193"/>
      <c r="BI101" s="99"/>
      <c r="BJ101" s="185" t="s">
        <v>265</v>
      </c>
      <c r="BK101" s="185"/>
      <c r="BL101" s="189"/>
      <c r="BM101" s="192" t="s">
        <v>266</v>
      </c>
      <c r="BN101" s="193"/>
      <c r="BO101" s="193"/>
      <c r="BP101" s="99"/>
      <c r="BQ101" s="185" t="s">
        <v>265</v>
      </c>
      <c r="BR101" s="185"/>
      <c r="BS101" s="189">
        <v>36</v>
      </c>
      <c r="BT101" s="192" t="s">
        <v>266</v>
      </c>
      <c r="BU101" s="193">
        <v>1</v>
      </c>
      <c r="BV101" s="193"/>
      <c r="BW101" s="88"/>
    </row>
    <row r="102" spans="1:75" ht="35.25" customHeight="1">
      <c r="A102" s="76" t="s">
        <v>163</v>
      </c>
      <c r="B102" s="108" t="s">
        <v>152</v>
      </c>
      <c r="C102" s="86"/>
      <c r="D102" s="87"/>
      <c r="E102" s="87"/>
      <c r="F102" s="87"/>
      <c r="G102" s="178"/>
      <c r="H102" s="178"/>
      <c r="I102" s="94" t="s">
        <v>264</v>
      </c>
      <c r="J102" s="95"/>
      <c r="K102" s="96" t="s">
        <v>232</v>
      </c>
      <c r="L102" s="89"/>
      <c r="M102" s="188" t="s">
        <v>265</v>
      </c>
      <c r="N102" s="89"/>
      <c r="O102" s="89">
        <v>36</v>
      </c>
      <c r="P102" s="89" t="s">
        <v>266</v>
      </c>
      <c r="Q102" s="178">
        <v>1</v>
      </c>
      <c r="R102" s="178"/>
      <c r="S102" s="90"/>
      <c r="T102" s="175" t="s">
        <v>265</v>
      </c>
      <c r="U102" s="175"/>
      <c r="V102" s="189"/>
      <c r="W102" s="192" t="s">
        <v>266</v>
      </c>
      <c r="X102" s="193"/>
      <c r="Y102" s="193"/>
      <c r="Z102" s="99"/>
      <c r="AA102" s="185" t="s">
        <v>265</v>
      </c>
      <c r="AB102" s="185"/>
      <c r="AC102" s="189"/>
      <c r="AD102" s="192" t="s">
        <v>266</v>
      </c>
      <c r="AE102" s="193"/>
      <c r="AF102" s="193"/>
      <c r="AG102" s="99"/>
      <c r="AH102" s="185" t="s">
        <v>265</v>
      </c>
      <c r="AI102" s="185"/>
      <c r="AJ102" s="189"/>
      <c r="AK102" s="192" t="s">
        <v>266</v>
      </c>
      <c r="AL102" s="193"/>
      <c r="AM102" s="193"/>
      <c r="AN102" s="99"/>
      <c r="AO102" s="185" t="s">
        <v>265</v>
      </c>
      <c r="AP102" s="185"/>
      <c r="AQ102" s="189"/>
      <c r="AR102" s="192" t="s">
        <v>266</v>
      </c>
      <c r="AS102" s="193"/>
      <c r="AT102" s="193"/>
      <c r="AU102" s="99"/>
      <c r="AV102" s="185" t="s">
        <v>265</v>
      </c>
      <c r="AW102" s="185"/>
      <c r="AX102" s="189"/>
      <c r="AY102" s="192" t="s">
        <v>266</v>
      </c>
      <c r="AZ102" s="193"/>
      <c r="BA102" s="193"/>
      <c r="BB102" s="99"/>
      <c r="BC102" s="185" t="s">
        <v>265</v>
      </c>
      <c r="BD102" s="185"/>
      <c r="BE102" s="189"/>
      <c r="BF102" s="192" t="s">
        <v>266</v>
      </c>
      <c r="BG102" s="193"/>
      <c r="BH102" s="193"/>
      <c r="BI102" s="99"/>
      <c r="BJ102" s="185" t="s">
        <v>265</v>
      </c>
      <c r="BK102" s="185"/>
      <c r="BL102" s="189"/>
      <c r="BM102" s="192" t="s">
        <v>266</v>
      </c>
      <c r="BN102" s="193"/>
      <c r="BO102" s="193"/>
      <c r="BP102" s="99"/>
      <c r="BQ102" s="185" t="s">
        <v>265</v>
      </c>
      <c r="BR102" s="185"/>
      <c r="BS102" s="189">
        <v>36</v>
      </c>
      <c r="BT102" s="192" t="s">
        <v>266</v>
      </c>
      <c r="BU102" s="193">
        <v>1</v>
      </c>
      <c r="BV102" s="193"/>
      <c r="BW102" s="88"/>
    </row>
    <row r="103" spans="1:75" ht="16.5" customHeight="1">
      <c r="A103" s="76" t="s">
        <v>271</v>
      </c>
      <c r="B103" s="73" t="s">
        <v>268</v>
      </c>
      <c r="C103" s="87">
        <v>8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</row>
    <row r="104" spans="1:75" ht="3.75" customHeight="1" thickBot="1">
      <c r="A104" s="75"/>
      <c r="B104" s="6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</row>
    <row r="105" spans="1:75" ht="84" customHeight="1" thickBot="1">
      <c r="A105" s="81" t="s">
        <v>164</v>
      </c>
      <c r="B105" s="80" t="s">
        <v>165</v>
      </c>
      <c r="C105" s="82">
        <v>1</v>
      </c>
      <c r="D105" s="83"/>
      <c r="E105" s="83">
        <v>1</v>
      </c>
      <c r="F105" s="83"/>
      <c r="G105" s="83"/>
      <c r="H105" s="83"/>
      <c r="I105" s="84"/>
      <c r="J105" s="83"/>
      <c r="K105" s="83">
        <v>105</v>
      </c>
      <c r="L105" s="83"/>
      <c r="M105" s="83">
        <v>35</v>
      </c>
      <c r="N105" s="83"/>
      <c r="O105" s="83">
        <v>70</v>
      </c>
      <c r="P105" s="83">
        <v>40</v>
      </c>
      <c r="Q105" s="83">
        <v>30</v>
      </c>
      <c r="R105" s="83"/>
      <c r="S105" s="84"/>
      <c r="T105" s="82"/>
      <c r="U105" s="83"/>
      <c r="V105" s="83"/>
      <c r="W105" s="83"/>
      <c r="X105" s="83"/>
      <c r="Y105" s="83"/>
      <c r="Z105" s="84"/>
      <c r="AA105" s="82"/>
      <c r="AB105" s="83"/>
      <c r="AC105" s="83"/>
      <c r="AD105" s="83"/>
      <c r="AE105" s="83"/>
      <c r="AF105" s="83"/>
      <c r="AG105" s="84"/>
      <c r="AH105" s="82"/>
      <c r="AI105" s="83"/>
      <c r="AJ105" s="83"/>
      <c r="AK105" s="83"/>
      <c r="AL105" s="83"/>
      <c r="AM105" s="83"/>
      <c r="AN105" s="84"/>
      <c r="AO105" s="82"/>
      <c r="AP105" s="83"/>
      <c r="AQ105" s="83"/>
      <c r="AR105" s="83"/>
      <c r="AS105" s="83"/>
      <c r="AT105" s="83"/>
      <c r="AU105" s="84"/>
      <c r="AV105" s="82"/>
      <c r="AW105" s="83"/>
      <c r="AX105" s="83"/>
      <c r="AY105" s="83"/>
      <c r="AZ105" s="83"/>
      <c r="BA105" s="83"/>
      <c r="BB105" s="84"/>
      <c r="BC105" s="82">
        <v>105</v>
      </c>
      <c r="BD105" s="83">
        <v>35</v>
      </c>
      <c r="BE105" s="83">
        <v>70</v>
      </c>
      <c r="BF105" s="83">
        <v>40</v>
      </c>
      <c r="BG105" s="83">
        <v>30</v>
      </c>
      <c r="BH105" s="83"/>
      <c r="BI105" s="84"/>
      <c r="BJ105" s="82"/>
      <c r="BK105" s="83"/>
      <c r="BL105" s="83"/>
      <c r="BM105" s="83"/>
      <c r="BN105" s="83"/>
      <c r="BO105" s="83"/>
      <c r="BP105" s="84"/>
      <c r="BQ105" s="82"/>
      <c r="BR105" s="83"/>
      <c r="BS105" s="83"/>
      <c r="BT105" s="83"/>
      <c r="BU105" s="83"/>
      <c r="BV105" s="83"/>
      <c r="BW105" s="84"/>
    </row>
    <row r="106" spans="1:75" ht="3.75" customHeight="1">
      <c r="A106" s="75"/>
      <c r="B106" s="6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</row>
    <row r="107" spans="1:75" ht="59.25" customHeight="1">
      <c r="A107" s="76" t="s">
        <v>167</v>
      </c>
      <c r="B107" s="70" t="s">
        <v>169</v>
      </c>
      <c r="C107" s="86"/>
      <c r="D107" s="87"/>
      <c r="E107" s="87"/>
      <c r="F107" s="87"/>
      <c r="G107" s="87"/>
      <c r="H107" s="87"/>
      <c r="I107" s="88"/>
      <c r="J107" s="87"/>
      <c r="K107" s="89">
        <v>105</v>
      </c>
      <c r="L107" s="87"/>
      <c r="M107" s="87">
        <v>35</v>
      </c>
      <c r="N107" s="87"/>
      <c r="O107" s="89">
        <v>70</v>
      </c>
      <c r="P107" s="89">
        <v>40</v>
      </c>
      <c r="Q107" s="89">
        <v>30</v>
      </c>
      <c r="R107" s="89"/>
      <c r="S107" s="90"/>
      <c r="T107" s="91"/>
      <c r="U107" s="87"/>
      <c r="V107" s="89"/>
      <c r="W107" s="87"/>
      <c r="X107" s="87"/>
      <c r="Y107" s="87"/>
      <c r="Z107" s="88"/>
      <c r="AA107" s="91"/>
      <c r="AB107" s="87"/>
      <c r="AC107" s="89"/>
      <c r="AD107" s="87"/>
      <c r="AE107" s="87"/>
      <c r="AF107" s="87"/>
      <c r="AG107" s="88"/>
      <c r="AH107" s="91"/>
      <c r="AI107" s="87"/>
      <c r="AJ107" s="89"/>
      <c r="AK107" s="87"/>
      <c r="AL107" s="87"/>
      <c r="AM107" s="87"/>
      <c r="AN107" s="88"/>
      <c r="AO107" s="91"/>
      <c r="AP107" s="87"/>
      <c r="AQ107" s="89"/>
      <c r="AR107" s="87"/>
      <c r="AS107" s="87"/>
      <c r="AT107" s="87"/>
      <c r="AU107" s="88"/>
      <c r="AV107" s="91"/>
      <c r="AW107" s="87"/>
      <c r="AX107" s="89"/>
      <c r="AY107" s="87"/>
      <c r="AZ107" s="87"/>
      <c r="BA107" s="87"/>
      <c r="BB107" s="88"/>
      <c r="BC107" s="91">
        <v>105</v>
      </c>
      <c r="BD107" s="87">
        <v>35</v>
      </c>
      <c r="BE107" s="89">
        <v>70</v>
      </c>
      <c r="BF107" s="92">
        <v>40</v>
      </c>
      <c r="BG107" s="92">
        <v>30</v>
      </c>
      <c r="BH107" s="87"/>
      <c r="BI107" s="88"/>
      <c r="BJ107" s="91"/>
      <c r="BK107" s="87"/>
      <c r="BL107" s="89"/>
      <c r="BM107" s="87"/>
      <c r="BN107" s="87"/>
      <c r="BO107" s="87"/>
      <c r="BP107" s="88"/>
      <c r="BQ107" s="91"/>
      <c r="BR107" s="87"/>
      <c r="BS107" s="89"/>
      <c r="BT107" s="87"/>
      <c r="BU107" s="87"/>
      <c r="BV107" s="87"/>
      <c r="BW107" s="88"/>
    </row>
    <row r="108" spans="1:75" ht="41.25" customHeight="1">
      <c r="A108" s="76" t="s">
        <v>171</v>
      </c>
      <c r="B108" s="108" t="s">
        <v>169</v>
      </c>
      <c r="C108" s="86"/>
      <c r="D108" s="87"/>
      <c r="E108" s="87">
        <v>6</v>
      </c>
      <c r="F108" s="87"/>
      <c r="G108" s="178"/>
      <c r="H108" s="178"/>
      <c r="I108" s="94" t="s">
        <v>264</v>
      </c>
      <c r="J108" s="95"/>
      <c r="K108" s="96" t="s">
        <v>232</v>
      </c>
      <c r="L108" s="89"/>
      <c r="M108" s="188" t="s">
        <v>265</v>
      </c>
      <c r="N108" s="89"/>
      <c r="O108" s="89">
        <v>72</v>
      </c>
      <c r="P108" s="89" t="s">
        <v>266</v>
      </c>
      <c r="Q108" s="178">
        <v>2</v>
      </c>
      <c r="R108" s="178"/>
      <c r="S108" s="90"/>
      <c r="T108" s="185" t="s">
        <v>265</v>
      </c>
      <c r="U108" s="185"/>
      <c r="V108" s="189"/>
      <c r="W108" s="192" t="s">
        <v>266</v>
      </c>
      <c r="X108" s="193"/>
      <c r="Y108" s="193"/>
      <c r="Z108" s="99"/>
      <c r="AA108" s="185" t="s">
        <v>265</v>
      </c>
      <c r="AB108" s="185"/>
      <c r="AC108" s="189"/>
      <c r="AD108" s="192" t="s">
        <v>266</v>
      </c>
      <c r="AE108" s="193"/>
      <c r="AF108" s="193"/>
      <c r="AG108" s="99"/>
      <c r="AH108" s="185" t="s">
        <v>265</v>
      </c>
      <c r="AI108" s="185"/>
      <c r="AJ108" s="189"/>
      <c r="AK108" s="192" t="s">
        <v>266</v>
      </c>
      <c r="AL108" s="193"/>
      <c r="AM108" s="193"/>
      <c r="AN108" s="99"/>
      <c r="AO108" s="185" t="s">
        <v>265</v>
      </c>
      <c r="AP108" s="185"/>
      <c r="AQ108" s="189"/>
      <c r="AR108" s="192" t="s">
        <v>266</v>
      </c>
      <c r="AS108" s="193"/>
      <c r="AT108" s="193"/>
      <c r="AU108" s="99"/>
      <c r="AV108" s="185" t="s">
        <v>265</v>
      </c>
      <c r="AW108" s="185"/>
      <c r="AX108" s="189"/>
      <c r="AY108" s="192" t="s">
        <v>266</v>
      </c>
      <c r="AZ108" s="193"/>
      <c r="BA108" s="193"/>
      <c r="BB108" s="99"/>
      <c r="BC108" s="185" t="s">
        <v>265</v>
      </c>
      <c r="BD108" s="185"/>
      <c r="BE108" s="189">
        <v>72</v>
      </c>
      <c r="BF108" s="192" t="s">
        <v>266</v>
      </c>
      <c r="BG108" s="193">
        <v>2</v>
      </c>
      <c r="BH108" s="193"/>
      <c r="BI108" s="99"/>
      <c r="BJ108" s="185" t="s">
        <v>265</v>
      </c>
      <c r="BK108" s="185"/>
      <c r="BL108" s="189"/>
      <c r="BM108" s="192" t="s">
        <v>266</v>
      </c>
      <c r="BN108" s="193"/>
      <c r="BO108" s="193"/>
      <c r="BP108" s="99"/>
      <c r="BQ108" s="185" t="s">
        <v>265</v>
      </c>
      <c r="BR108" s="185"/>
      <c r="BS108" s="189"/>
      <c r="BT108" s="192" t="s">
        <v>266</v>
      </c>
      <c r="BU108" s="193"/>
      <c r="BV108" s="193"/>
      <c r="BW108" s="88"/>
    </row>
    <row r="109" spans="1:75" ht="13.5" customHeight="1">
      <c r="A109" s="76" t="s">
        <v>272</v>
      </c>
      <c r="B109" s="73" t="s">
        <v>268</v>
      </c>
      <c r="C109" s="87">
        <v>6</v>
      </c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</row>
    <row r="110" spans="1:75" ht="3.75" customHeight="1">
      <c r="A110" s="75"/>
      <c r="B110" s="6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</row>
    <row r="111" spans="1:75" ht="3.75" customHeight="1" thickBot="1">
      <c r="A111" s="75"/>
      <c r="B111" s="6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</row>
    <row r="112" spans="1:75" ht="53.25" customHeight="1" thickBot="1">
      <c r="A112" s="77"/>
      <c r="B112" s="110" t="s">
        <v>273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83"/>
      <c r="M112" s="190" t="s">
        <v>265</v>
      </c>
      <c r="N112" s="83"/>
      <c r="O112" s="83">
        <v>1044</v>
      </c>
      <c r="P112" s="83" t="s">
        <v>266</v>
      </c>
      <c r="Q112" s="191">
        <v>29</v>
      </c>
      <c r="R112" s="191"/>
      <c r="S112" s="191"/>
      <c r="T112" s="183" t="s">
        <v>265</v>
      </c>
      <c r="U112" s="183"/>
      <c r="V112" s="74"/>
      <c r="W112" s="74" t="s">
        <v>266</v>
      </c>
      <c r="X112" s="184"/>
      <c r="Y112" s="184"/>
      <c r="Z112" s="184"/>
      <c r="AA112" s="183" t="s">
        <v>265</v>
      </c>
      <c r="AB112" s="183"/>
      <c r="AC112" s="74"/>
      <c r="AD112" s="74" t="s">
        <v>266</v>
      </c>
      <c r="AE112" s="184"/>
      <c r="AF112" s="184"/>
      <c r="AG112" s="184"/>
      <c r="AH112" s="183" t="s">
        <v>265</v>
      </c>
      <c r="AI112" s="183"/>
      <c r="AJ112" s="74">
        <v>108</v>
      </c>
      <c r="AK112" s="74" t="s">
        <v>266</v>
      </c>
      <c r="AL112" s="184">
        <v>3</v>
      </c>
      <c r="AM112" s="184"/>
      <c r="AN112" s="184"/>
      <c r="AO112" s="183" t="s">
        <v>265</v>
      </c>
      <c r="AP112" s="183"/>
      <c r="AQ112" s="74">
        <v>108</v>
      </c>
      <c r="AR112" s="74" t="s">
        <v>266</v>
      </c>
      <c r="AS112" s="184">
        <v>3</v>
      </c>
      <c r="AT112" s="184"/>
      <c r="AU112" s="184"/>
      <c r="AV112" s="183" t="s">
        <v>265</v>
      </c>
      <c r="AW112" s="183"/>
      <c r="AX112" s="74">
        <v>180</v>
      </c>
      <c r="AY112" s="74" t="s">
        <v>266</v>
      </c>
      <c r="AZ112" s="184">
        <v>5</v>
      </c>
      <c r="BA112" s="184"/>
      <c r="BB112" s="184"/>
      <c r="BC112" s="183" t="s">
        <v>265</v>
      </c>
      <c r="BD112" s="183"/>
      <c r="BE112" s="74">
        <v>396</v>
      </c>
      <c r="BF112" s="74" t="s">
        <v>266</v>
      </c>
      <c r="BG112" s="184">
        <v>11</v>
      </c>
      <c r="BH112" s="184"/>
      <c r="BI112" s="184"/>
      <c r="BJ112" s="183" t="s">
        <v>265</v>
      </c>
      <c r="BK112" s="183"/>
      <c r="BL112" s="74">
        <v>180</v>
      </c>
      <c r="BM112" s="74" t="s">
        <v>266</v>
      </c>
      <c r="BN112" s="184">
        <v>5</v>
      </c>
      <c r="BO112" s="184"/>
      <c r="BP112" s="184"/>
      <c r="BQ112" s="183" t="s">
        <v>265</v>
      </c>
      <c r="BR112" s="183"/>
      <c r="BS112" s="74">
        <v>72</v>
      </c>
      <c r="BT112" s="74" t="s">
        <v>266</v>
      </c>
      <c r="BU112" s="184">
        <v>2</v>
      </c>
      <c r="BV112" s="184"/>
      <c r="BW112" s="184"/>
    </row>
    <row r="113" spans="1:75" ht="3.75" customHeight="1" thickBot="1">
      <c r="A113" s="75"/>
      <c r="B113" s="111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</row>
    <row r="114" spans="1:75" ht="21" customHeight="1" thickBot="1">
      <c r="A114" s="77"/>
      <c r="B114" s="110" t="s">
        <v>278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83"/>
      <c r="M114" s="190" t="s">
        <v>265</v>
      </c>
      <c r="N114" s="83"/>
      <c r="O114" s="83">
        <v>756</v>
      </c>
      <c r="P114" s="83" t="s">
        <v>266</v>
      </c>
      <c r="Q114" s="191">
        <v>21</v>
      </c>
      <c r="R114" s="191"/>
      <c r="S114" s="191"/>
      <c r="T114" s="183" t="s">
        <v>265</v>
      </c>
      <c r="U114" s="183"/>
      <c r="V114" s="74"/>
      <c r="W114" s="74" t="s">
        <v>266</v>
      </c>
      <c r="X114" s="184"/>
      <c r="Y114" s="184"/>
      <c r="Z114" s="184"/>
      <c r="AA114" s="183" t="s">
        <v>265</v>
      </c>
      <c r="AB114" s="183"/>
      <c r="AC114" s="74"/>
      <c r="AD114" s="74" t="s">
        <v>266</v>
      </c>
      <c r="AE114" s="184"/>
      <c r="AF114" s="184"/>
      <c r="AG114" s="184"/>
      <c r="AH114" s="183" t="s">
        <v>265</v>
      </c>
      <c r="AI114" s="183"/>
      <c r="AJ114" s="74">
        <v>108</v>
      </c>
      <c r="AK114" s="74" t="s">
        <v>266</v>
      </c>
      <c r="AL114" s="184">
        <v>3</v>
      </c>
      <c r="AM114" s="184"/>
      <c r="AN114" s="184"/>
      <c r="AO114" s="183" t="s">
        <v>265</v>
      </c>
      <c r="AP114" s="183"/>
      <c r="AQ114" s="74">
        <v>108</v>
      </c>
      <c r="AR114" s="74" t="s">
        <v>266</v>
      </c>
      <c r="AS114" s="184">
        <v>3</v>
      </c>
      <c r="AT114" s="184"/>
      <c r="AU114" s="184"/>
      <c r="AV114" s="183" t="s">
        <v>265</v>
      </c>
      <c r="AW114" s="183"/>
      <c r="AX114" s="74">
        <v>180</v>
      </c>
      <c r="AY114" s="74" t="s">
        <v>266</v>
      </c>
      <c r="AZ114" s="184">
        <v>5</v>
      </c>
      <c r="BA114" s="184"/>
      <c r="BB114" s="184"/>
      <c r="BC114" s="183" t="s">
        <v>265</v>
      </c>
      <c r="BD114" s="183"/>
      <c r="BE114" s="74">
        <v>216</v>
      </c>
      <c r="BF114" s="74" t="s">
        <v>266</v>
      </c>
      <c r="BG114" s="184">
        <v>6</v>
      </c>
      <c r="BH114" s="184"/>
      <c r="BI114" s="184"/>
      <c r="BJ114" s="183" t="s">
        <v>265</v>
      </c>
      <c r="BK114" s="183"/>
      <c r="BL114" s="74">
        <v>108</v>
      </c>
      <c r="BM114" s="74" t="s">
        <v>266</v>
      </c>
      <c r="BN114" s="184">
        <v>3</v>
      </c>
      <c r="BO114" s="184"/>
      <c r="BP114" s="184"/>
      <c r="BQ114" s="183" t="s">
        <v>265</v>
      </c>
      <c r="BR114" s="183"/>
      <c r="BS114" s="74">
        <v>36</v>
      </c>
      <c r="BT114" s="74" t="s">
        <v>266</v>
      </c>
      <c r="BU114" s="184">
        <v>1</v>
      </c>
      <c r="BV114" s="184"/>
      <c r="BW114" s="184"/>
    </row>
    <row r="115" spans="1:75" ht="15.75" customHeight="1">
      <c r="A115" s="76"/>
      <c r="B115" s="112" t="s">
        <v>282</v>
      </c>
      <c r="C115" s="187"/>
      <c r="D115" s="187"/>
      <c r="E115" s="187"/>
      <c r="F115" s="187"/>
      <c r="G115" s="187"/>
      <c r="H115" s="187"/>
      <c r="I115" s="187"/>
      <c r="J115" s="187"/>
      <c r="K115" s="187"/>
      <c r="L115" s="89"/>
      <c r="M115" s="188" t="s">
        <v>265</v>
      </c>
      <c r="N115" s="89"/>
      <c r="O115" s="89">
        <v>756</v>
      </c>
      <c r="P115" s="89" t="s">
        <v>266</v>
      </c>
      <c r="Q115" s="189">
        <v>21</v>
      </c>
      <c r="R115" s="189"/>
      <c r="S115" s="189"/>
      <c r="T115" s="185" t="s">
        <v>265</v>
      </c>
      <c r="U115" s="185"/>
      <c r="V115" s="76"/>
      <c r="W115" s="76" t="s">
        <v>266</v>
      </c>
      <c r="X115" s="186"/>
      <c r="Y115" s="186"/>
      <c r="Z115" s="186"/>
      <c r="AA115" s="185" t="s">
        <v>265</v>
      </c>
      <c r="AB115" s="185"/>
      <c r="AC115" s="76"/>
      <c r="AD115" s="76" t="s">
        <v>266</v>
      </c>
      <c r="AE115" s="186"/>
      <c r="AF115" s="186"/>
      <c r="AG115" s="186"/>
      <c r="AH115" s="185" t="s">
        <v>265</v>
      </c>
      <c r="AI115" s="185"/>
      <c r="AJ115" s="76">
        <v>108</v>
      </c>
      <c r="AK115" s="76" t="s">
        <v>266</v>
      </c>
      <c r="AL115" s="186">
        <v>3</v>
      </c>
      <c r="AM115" s="186"/>
      <c r="AN115" s="186"/>
      <c r="AO115" s="185" t="s">
        <v>265</v>
      </c>
      <c r="AP115" s="185"/>
      <c r="AQ115" s="76">
        <v>108</v>
      </c>
      <c r="AR115" s="76" t="s">
        <v>266</v>
      </c>
      <c r="AS115" s="186">
        <v>3</v>
      </c>
      <c r="AT115" s="186"/>
      <c r="AU115" s="186"/>
      <c r="AV115" s="185" t="s">
        <v>265</v>
      </c>
      <c r="AW115" s="185"/>
      <c r="AX115" s="76">
        <v>180</v>
      </c>
      <c r="AY115" s="76" t="s">
        <v>266</v>
      </c>
      <c r="AZ115" s="186">
        <v>5</v>
      </c>
      <c r="BA115" s="186"/>
      <c r="BB115" s="186"/>
      <c r="BC115" s="185" t="s">
        <v>265</v>
      </c>
      <c r="BD115" s="185"/>
      <c r="BE115" s="76">
        <v>216</v>
      </c>
      <c r="BF115" s="76" t="s">
        <v>266</v>
      </c>
      <c r="BG115" s="186">
        <v>6</v>
      </c>
      <c r="BH115" s="186"/>
      <c r="BI115" s="186"/>
      <c r="BJ115" s="185" t="s">
        <v>265</v>
      </c>
      <c r="BK115" s="185"/>
      <c r="BL115" s="76">
        <v>108</v>
      </c>
      <c r="BM115" s="76" t="s">
        <v>266</v>
      </c>
      <c r="BN115" s="186">
        <v>3</v>
      </c>
      <c r="BO115" s="186"/>
      <c r="BP115" s="186"/>
      <c r="BQ115" s="185" t="s">
        <v>265</v>
      </c>
      <c r="BR115" s="185"/>
      <c r="BS115" s="76">
        <v>36</v>
      </c>
      <c r="BT115" s="76" t="s">
        <v>266</v>
      </c>
      <c r="BU115" s="186">
        <v>1</v>
      </c>
      <c r="BV115" s="186"/>
      <c r="BW115" s="186"/>
    </row>
    <row r="116" spans="1:75" ht="14.25" customHeight="1">
      <c r="A116" s="76"/>
      <c r="B116" s="113" t="s">
        <v>283</v>
      </c>
      <c r="C116" s="187"/>
      <c r="D116" s="187"/>
      <c r="E116" s="187"/>
      <c r="F116" s="187"/>
      <c r="G116" s="187"/>
      <c r="H116" s="187"/>
      <c r="I116" s="187"/>
      <c r="J116" s="187"/>
      <c r="K116" s="187"/>
      <c r="L116" s="89"/>
      <c r="M116" s="188" t="s">
        <v>265</v>
      </c>
      <c r="N116" s="89"/>
      <c r="O116" s="89"/>
      <c r="P116" s="89" t="s">
        <v>266</v>
      </c>
      <c r="Q116" s="189"/>
      <c r="R116" s="189"/>
      <c r="S116" s="189"/>
      <c r="T116" s="185" t="s">
        <v>265</v>
      </c>
      <c r="U116" s="185"/>
      <c r="V116" s="76"/>
      <c r="W116" s="76" t="s">
        <v>266</v>
      </c>
      <c r="X116" s="186"/>
      <c r="Y116" s="186"/>
      <c r="Z116" s="186"/>
      <c r="AA116" s="185" t="s">
        <v>265</v>
      </c>
      <c r="AB116" s="185"/>
      <c r="AC116" s="76"/>
      <c r="AD116" s="76" t="s">
        <v>266</v>
      </c>
      <c r="AE116" s="186"/>
      <c r="AF116" s="186"/>
      <c r="AG116" s="186"/>
      <c r="AH116" s="185" t="s">
        <v>265</v>
      </c>
      <c r="AI116" s="185"/>
      <c r="AJ116" s="76"/>
      <c r="AK116" s="76" t="s">
        <v>266</v>
      </c>
      <c r="AL116" s="186"/>
      <c r="AM116" s="186"/>
      <c r="AN116" s="186"/>
      <c r="AO116" s="185" t="s">
        <v>265</v>
      </c>
      <c r="AP116" s="185"/>
      <c r="AQ116" s="76"/>
      <c r="AR116" s="76" t="s">
        <v>266</v>
      </c>
      <c r="AS116" s="186"/>
      <c r="AT116" s="186"/>
      <c r="AU116" s="186"/>
      <c r="AV116" s="185" t="s">
        <v>265</v>
      </c>
      <c r="AW116" s="185"/>
      <c r="AX116" s="76"/>
      <c r="AY116" s="76" t="s">
        <v>266</v>
      </c>
      <c r="AZ116" s="186"/>
      <c r="BA116" s="186"/>
      <c r="BB116" s="186"/>
      <c r="BC116" s="185" t="s">
        <v>265</v>
      </c>
      <c r="BD116" s="185"/>
      <c r="BE116" s="76"/>
      <c r="BF116" s="76" t="s">
        <v>266</v>
      </c>
      <c r="BG116" s="186"/>
      <c r="BH116" s="186"/>
      <c r="BI116" s="186"/>
      <c r="BJ116" s="185" t="s">
        <v>265</v>
      </c>
      <c r="BK116" s="185"/>
      <c r="BL116" s="76"/>
      <c r="BM116" s="76" t="s">
        <v>266</v>
      </c>
      <c r="BN116" s="186"/>
      <c r="BO116" s="186"/>
      <c r="BP116" s="186"/>
      <c r="BQ116" s="185" t="s">
        <v>265</v>
      </c>
      <c r="BR116" s="185"/>
      <c r="BS116" s="76"/>
      <c r="BT116" s="76" t="s">
        <v>266</v>
      </c>
      <c r="BU116" s="186"/>
      <c r="BV116" s="186"/>
      <c r="BW116" s="186"/>
    </row>
    <row r="117" spans="1:75" ht="3.75" customHeight="1" thickBot="1">
      <c r="A117" s="75"/>
      <c r="B117" s="111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</row>
    <row r="118" spans="1:75" ht="39.75" customHeight="1" thickBot="1">
      <c r="A118" s="77"/>
      <c r="B118" s="110" t="s">
        <v>284</v>
      </c>
      <c r="C118" s="181"/>
      <c r="D118" s="181"/>
      <c r="E118" s="181"/>
      <c r="F118" s="181"/>
      <c r="G118" s="181"/>
      <c r="H118" s="181"/>
      <c r="I118" s="181"/>
      <c r="J118" s="181"/>
      <c r="K118" s="181"/>
      <c r="L118" s="83"/>
      <c r="M118" s="190" t="s">
        <v>265</v>
      </c>
      <c r="N118" s="83"/>
      <c r="O118" s="83">
        <v>288</v>
      </c>
      <c r="P118" s="83" t="s">
        <v>266</v>
      </c>
      <c r="Q118" s="191">
        <v>8</v>
      </c>
      <c r="R118" s="191"/>
      <c r="S118" s="191"/>
      <c r="T118" s="183" t="s">
        <v>265</v>
      </c>
      <c r="U118" s="183"/>
      <c r="V118" s="74"/>
      <c r="W118" s="74" t="s">
        <v>266</v>
      </c>
      <c r="X118" s="184"/>
      <c r="Y118" s="184"/>
      <c r="Z118" s="184"/>
      <c r="AA118" s="183" t="s">
        <v>265</v>
      </c>
      <c r="AB118" s="183"/>
      <c r="AC118" s="74"/>
      <c r="AD118" s="74" t="s">
        <v>266</v>
      </c>
      <c r="AE118" s="184"/>
      <c r="AF118" s="184"/>
      <c r="AG118" s="184"/>
      <c r="AH118" s="183" t="s">
        <v>265</v>
      </c>
      <c r="AI118" s="183"/>
      <c r="AJ118" s="74"/>
      <c r="AK118" s="74" t="s">
        <v>266</v>
      </c>
      <c r="AL118" s="184"/>
      <c r="AM118" s="184"/>
      <c r="AN118" s="184"/>
      <c r="AO118" s="183" t="s">
        <v>265</v>
      </c>
      <c r="AP118" s="183"/>
      <c r="AQ118" s="74"/>
      <c r="AR118" s="74" t="s">
        <v>266</v>
      </c>
      <c r="AS118" s="184"/>
      <c r="AT118" s="184"/>
      <c r="AU118" s="184"/>
      <c r="AV118" s="183" t="s">
        <v>265</v>
      </c>
      <c r="AW118" s="183"/>
      <c r="AX118" s="74"/>
      <c r="AY118" s="74" t="s">
        <v>266</v>
      </c>
      <c r="AZ118" s="184"/>
      <c r="BA118" s="184"/>
      <c r="BB118" s="184"/>
      <c r="BC118" s="183" t="s">
        <v>265</v>
      </c>
      <c r="BD118" s="183"/>
      <c r="BE118" s="74">
        <v>180</v>
      </c>
      <c r="BF118" s="74" t="s">
        <v>266</v>
      </c>
      <c r="BG118" s="184">
        <v>5</v>
      </c>
      <c r="BH118" s="184"/>
      <c r="BI118" s="184"/>
      <c r="BJ118" s="183" t="s">
        <v>265</v>
      </c>
      <c r="BK118" s="183"/>
      <c r="BL118" s="74">
        <v>72</v>
      </c>
      <c r="BM118" s="74" t="s">
        <v>266</v>
      </c>
      <c r="BN118" s="184">
        <v>2</v>
      </c>
      <c r="BO118" s="184"/>
      <c r="BP118" s="184"/>
      <c r="BQ118" s="183" t="s">
        <v>265</v>
      </c>
      <c r="BR118" s="183"/>
      <c r="BS118" s="74">
        <v>36</v>
      </c>
      <c r="BT118" s="74" t="s">
        <v>266</v>
      </c>
      <c r="BU118" s="184">
        <v>1</v>
      </c>
      <c r="BV118" s="184"/>
      <c r="BW118" s="184"/>
    </row>
    <row r="119" spans="1:75" ht="21.75" customHeight="1">
      <c r="A119" s="76"/>
      <c r="B119" s="72" t="s">
        <v>282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89"/>
      <c r="M119" s="188" t="s">
        <v>265</v>
      </c>
      <c r="N119" s="89"/>
      <c r="O119" s="89">
        <v>288</v>
      </c>
      <c r="P119" s="89" t="s">
        <v>266</v>
      </c>
      <c r="Q119" s="189">
        <v>8</v>
      </c>
      <c r="R119" s="189"/>
      <c r="S119" s="189"/>
      <c r="T119" s="185" t="s">
        <v>265</v>
      </c>
      <c r="U119" s="185"/>
      <c r="V119" s="76"/>
      <c r="W119" s="76" t="s">
        <v>266</v>
      </c>
      <c r="X119" s="186"/>
      <c r="Y119" s="186"/>
      <c r="Z119" s="186"/>
      <c r="AA119" s="185" t="s">
        <v>265</v>
      </c>
      <c r="AB119" s="185"/>
      <c r="AC119" s="76"/>
      <c r="AD119" s="76" t="s">
        <v>266</v>
      </c>
      <c r="AE119" s="186"/>
      <c r="AF119" s="186"/>
      <c r="AG119" s="186"/>
      <c r="AH119" s="185" t="s">
        <v>265</v>
      </c>
      <c r="AI119" s="185"/>
      <c r="AJ119" s="76"/>
      <c r="AK119" s="76" t="s">
        <v>266</v>
      </c>
      <c r="AL119" s="186"/>
      <c r="AM119" s="186"/>
      <c r="AN119" s="186"/>
      <c r="AO119" s="185" t="s">
        <v>265</v>
      </c>
      <c r="AP119" s="185"/>
      <c r="AQ119" s="76"/>
      <c r="AR119" s="76" t="s">
        <v>266</v>
      </c>
      <c r="AS119" s="186"/>
      <c r="AT119" s="186"/>
      <c r="AU119" s="186"/>
      <c r="AV119" s="185" t="s">
        <v>265</v>
      </c>
      <c r="AW119" s="185"/>
      <c r="AX119" s="76"/>
      <c r="AY119" s="76" t="s">
        <v>266</v>
      </c>
      <c r="AZ119" s="186"/>
      <c r="BA119" s="186"/>
      <c r="BB119" s="186"/>
      <c r="BC119" s="185" t="s">
        <v>265</v>
      </c>
      <c r="BD119" s="185"/>
      <c r="BE119" s="76">
        <v>180</v>
      </c>
      <c r="BF119" s="76" t="s">
        <v>266</v>
      </c>
      <c r="BG119" s="186">
        <v>5</v>
      </c>
      <c r="BH119" s="186"/>
      <c r="BI119" s="186"/>
      <c r="BJ119" s="185" t="s">
        <v>265</v>
      </c>
      <c r="BK119" s="185"/>
      <c r="BL119" s="76">
        <v>72</v>
      </c>
      <c r="BM119" s="76" t="s">
        <v>266</v>
      </c>
      <c r="BN119" s="186">
        <v>2</v>
      </c>
      <c r="BO119" s="186"/>
      <c r="BP119" s="186"/>
      <c r="BQ119" s="185" t="s">
        <v>265</v>
      </c>
      <c r="BR119" s="185"/>
      <c r="BS119" s="76">
        <v>36</v>
      </c>
      <c r="BT119" s="76" t="s">
        <v>266</v>
      </c>
      <c r="BU119" s="186">
        <v>1</v>
      </c>
      <c r="BV119" s="186"/>
      <c r="BW119" s="186"/>
    </row>
    <row r="120" spans="1:75" ht="18.75" customHeight="1">
      <c r="A120" s="76"/>
      <c r="B120" s="72" t="s">
        <v>283</v>
      </c>
      <c r="C120" s="187"/>
      <c r="D120" s="187"/>
      <c r="E120" s="187"/>
      <c r="F120" s="187"/>
      <c r="G120" s="187"/>
      <c r="H120" s="187"/>
      <c r="I120" s="187"/>
      <c r="J120" s="187"/>
      <c r="K120" s="187"/>
      <c r="L120" s="89"/>
      <c r="M120" s="188" t="s">
        <v>265</v>
      </c>
      <c r="N120" s="89"/>
      <c r="O120" s="89"/>
      <c r="P120" s="89" t="s">
        <v>266</v>
      </c>
      <c r="Q120" s="189"/>
      <c r="R120" s="189"/>
      <c r="S120" s="189"/>
      <c r="T120" s="185" t="s">
        <v>265</v>
      </c>
      <c r="U120" s="185"/>
      <c r="V120" s="76"/>
      <c r="W120" s="76" t="s">
        <v>266</v>
      </c>
      <c r="X120" s="186"/>
      <c r="Y120" s="186"/>
      <c r="Z120" s="186"/>
      <c r="AA120" s="185" t="s">
        <v>265</v>
      </c>
      <c r="AB120" s="185"/>
      <c r="AC120" s="76"/>
      <c r="AD120" s="76" t="s">
        <v>266</v>
      </c>
      <c r="AE120" s="186"/>
      <c r="AF120" s="186"/>
      <c r="AG120" s="186"/>
      <c r="AH120" s="185" t="s">
        <v>265</v>
      </c>
      <c r="AI120" s="185"/>
      <c r="AJ120" s="76"/>
      <c r="AK120" s="76" t="s">
        <v>266</v>
      </c>
      <c r="AL120" s="186"/>
      <c r="AM120" s="186"/>
      <c r="AN120" s="186"/>
      <c r="AO120" s="185" t="s">
        <v>265</v>
      </c>
      <c r="AP120" s="185"/>
      <c r="AQ120" s="76"/>
      <c r="AR120" s="76" t="s">
        <v>266</v>
      </c>
      <c r="AS120" s="186"/>
      <c r="AT120" s="186"/>
      <c r="AU120" s="186"/>
      <c r="AV120" s="185" t="s">
        <v>265</v>
      </c>
      <c r="AW120" s="185"/>
      <c r="AX120" s="76"/>
      <c r="AY120" s="76" t="s">
        <v>266</v>
      </c>
      <c r="AZ120" s="186"/>
      <c r="BA120" s="186"/>
      <c r="BB120" s="186"/>
      <c r="BC120" s="185" t="s">
        <v>265</v>
      </c>
      <c r="BD120" s="185"/>
      <c r="BE120" s="76"/>
      <c r="BF120" s="76" t="s">
        <v>266</v>
      </c>
      <c r="BG120" s="186"/>
      <c r="BH120" s="186"/>
      <c r="BI120" s="186"/>
      <c r="BJ120" s="185" t="s">
        <v>265</v>
      </c>
      <c r="BK120" s="185"/>
      <c r="BL120" s="76"/>
      <c r="BM120" s="76" t="s">
        <v>266</v>
      </c>
      <c r="BN120" s="186"/>
      <c r="BO120" s="186"/>
      <c r="BP120" s="186"/>
      <c r="BQ120" s="185" t="s">
        <v>265</v>
      </c>
      <c r="BR120" s="185"/>
      <c r="BS120" s="76"/>
      <c r="BT120" s="76" t="s">
        <v>266</v>
      </c>
      <c r="BU120" s="186"/>
      <c r="BV120" s="186"/>
      <c r="BW120" s="186"/>
    </row>
    <row r="121" spans="1:75" ht="3.75" customHeight="1" thickBot="1">
      <c r="A121" s="75"/>
      <c r="B121" s="6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</row>
    <row r="122" spans="1:75" ht="37.5" customHeight="1" thickBot="1">
      <c r="A122" s="77"/>
      <c r="B122" s="79" t="s">
        <v>286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83" t="s">
        <v>266</v>
      </c>
      <c r="Q122" s="182">
        <v>4</v>
      </c>
      <c r="R122" s="182"/>
      <c r="S122" s="182"/>
      <c r="T122" s="183"/>
      <c r="U122" s="183"/>
      <c r="V122" s="183"/>
      <c r="W122" s="74" t="s">
        <v>266</v>
      </c>
      <c r="X122" s="184"/>
      <c r="Y122" s="184"/>
      <c r="Z122" s="184"/>
      <c r="AA122" s="183"/>
      <c r="AB122" s="183"/>
      <c r="AC122" s="183"/>
      <c r="AD122" s="74" t="s">
        <v>266</v>
      </c>
      <c r="AE122" s="184"/>
      <c r="AF122" s="184"/>
      <c r="AG122" s="184"/>
      <c r="AH122" s="183"/>
      <c r="AI122" s="183"/>
      <c r="AJ122" s="183"/>
      <c r="AK122" s="74" t="s">
        <v>266</v>
      </c>
      <c r="AL122" s="184"/>
      <c r="AM122" s="184"/>
      <c r="AN122" s="184"/>
      <c r="AO122" s="183"/>
      <c r="AP122" s="183"/>
      <c r="AQ122" s="183"/>
      <c r="AR122" s="74" t="s">
        <v>266</v>
      </c>
      <c r="AS122" s="184"/>
      <c r="AT122" s="184"/>
      <c r="AU122" s="184"/>
      <c r="AV122" s="183"/>
      <c r="AW122" s="183"/>
      <c r="AX122" s="183"/>
      <c r="AY122" s="74" t="s">
        <v>266</v>
      </c>
      <c r="AZ122" s="184"/>
      <c r="BA122" s="184"/>
      <c r="BB122" s="184"/>
      <c r="BC122" s="183"/>
      <c r="BD122" s="183"/>
      <c r="BE122" s="183"/>
      <c r="BF122" s="74" t="s">
        <v>266</v>
      </c>
      <c r="BG122" s="184"/>
      <c r="BH122" s="184"/>
      <c r="BI122" s="184"/>
      <c r="BJ122" s="183"/>
      <c r="BK122" s="183"/>
      <c r="BL122" s="183"/>
      <c r="BM122" s="74" t="s">
        <v>266</v>
      </c>
      <c r="BN122" s="184"/>
      <c r="BO122" s="184"/>
      <c r="BP122" s="184"/>
      <c r="BQ122" s="183"/>
      <c r="BR122" s="183"/>
      <c r="BS122" s="183"/>
      <c r="BT122" s="74" t="s">
        <v>266</v>
      </c>
      <c r="BU122" s="184">
        <v>4</v>
      </c>
      <c r="BV122" s="184"/>
      <c r="BW122" s="184"/>
    </row>
    <row r="123" spans="1:75" ht="3.75" customHeight="1" thickBot="1">
      <c r="A123" s="75"/>
      <c r="B123" s="6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</row>
    <row r="124" spans="1:75" ht="42.75" customHeight="1" thickBot="1">
      <c r="A124" s="77"/>
      <c r="B124" s="79" t="s">
        <v>288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83" t="s">
        <v>266</v>
      </c>
      <c r="Q124" s="182">
        <v>6</v>
      </c>
      <c r="R124" s="182"/>
      <c r="S124" s="182"/>
      <c r="T124" s="179"/>
      <c r="U124" s="179"/>
      <c r="V124" s="179"/>
      <c r="W124" s="83" t="s">
        <v>266</v>
      </c>
      <c r="X124" s="180"/>
      <c r="Y124" s="180"/>
      <c r="Z124" s="180"/>
      <c r="AA124" s="179"/>
      <c r="AB124" s="179"/>
      <c r="AC124" s="179"/>
      <c r="AD124" s="83" t="s">
        <v>266</v>
      </c>
      <c r="AE124" s="180"/>
      <c r="AF124" s="180"/>
      <c r="AG124" s="180"/>
      <c r="AH124" s="179"/>
      <c r="AI124" s="179"/>
      <c r="AJ124" s="179"/>
      <c r="AK124" s="83" t="s">
        <v>266</v>
      </c>
      <c r="AL124" s="180"/>
      <c r="AM124" s="180"/>
      <c r="AN124" s="180"/>
      <c r="AO124" s="179"/>
      <c r="AP124" s="179"/>
      <c r="AQ124" s="179"/>
      <c r="AR124" s="83" t="s">
        <v>266</v>
      </c>
      <c r="AS124" s="180"/>
      <c r="AT124" s="180"/>
      <c r="AU124" s="180"/>
      <c r="AV124" s="179"/>
      <c r="AW124" s="179"/>
      <c r="AX124" s="179"/>
      <c r="AY124" s="83" t="s">
        <v>266</v>
      </c>
      <c r="AZ124" s="180"/>
      <c r="BA124" s="180"/>
      <c r="BB124" s="180"/>
      <c r="BC124" s="179"/>
      <c r="BD124" s="179"/>
      <c r="BE124" s="179"/>
      <c r="BF124" s="83" t="s">
        <v>266</v>
      </c>
      <c r="BG124" s="180"/>
      <c r="BH124" s="180"/>
      <c r="BI124" s="180"/>
      <c r="BJ124" s="179"/>
      <c r="BK124" s="179"/>
      <c r="BL124" s="179"/>
      <c r="BM124" s="83" t="s">
        <v>266</v>
      </c>
      <c r="BN124" s="180"/>
      <c r="BO124" s="180"/>
      <c r="BP124" s="180"/>
      <c r="BQ124" s="179"/>
      <c r="BR124" s="179"/>
      <c r="BS124" s="179"/>
      <c r="BT124" s="83" t="s">
        <v>266</v>
      </c>
      <c r="BU124" s="180">
        <v>6</v>
      </c>
      <c r="BV124" s="180"/>
      <c r="BW124" s="180"/>
    </row>
    <row r="125" spans="1:75" ht="48.75" customHeight="1">
      <c r="A125" s="76"/>
      <c r="B125" s="72" t="s">
        <v>289</v>
      </c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89" t="s">
        <v>266</v>
      </c>
      <c r="Q125" s="178">
        <v>4</v>
      </c>
      <c r="R125" s="178"/>
      <c r="S125" s="178"/>
      <c r="T125" s="175"/>
      <c r="U125" s="175"/>
      <c r="V125" s="175"/>
      <c r="W125" s="89" t="s">
        <v>266</v>
      </c>
      <c r="X125" s="176"/>
      <c r="Y125" s="176"/>
      <c r="Z125" s="88"/>
      <c r="AA125" s="175"/>
      <c r="AB125" s="175"/>
      <c r="AC125" s="175"/>
      <c r="AD125" s="89" t="s">
        <v>266</v>
      </c>
      <c r="AE125" s="176"/>
      <c r="AF125" s="176"/>
      <c r="AG125" s="88"/>
      <c r="AH125" s="175"/>
      <c r="AI125" s="175"/>
      <c r="AJ125" s="175"/>
      <c r="AK125" s="89" t="s">
        <v>266</v>
      </c>
      <c r="AL125" s="176"/>
      <c r="AM125" s="176"/>
      <c r="AN125" s="88"/>
      <c r="AO125" s="175"/>
      <c r="AP125" s="175"/>
      <c r="AQ125" s="175"/>
      <c r="AR125" s="89" t="s">
        <v>266</v>
      </c>
      <c r="AS125" s="176"/>
      <c r="AT125" s="176"/>
      <c r="AU125" s="88"/>
      <c r="AV125" s="175"/>
      <c r="AW125" s="175"/>
      <c r="AX125" s="175"/>
      <c r="AY125" s="89" t="s">
        <v>266</v>
      </c>
      <c r="AZ125" s="176"/>
      <c r="BA125" s="176"/>
      <c r="BB125" s="88"/>
      <c r="BC125" s="175"/>
      <c r="BD125" s="175"/>
      <c r="BE125" s="175"/>
      <c r="BF125" s="89" t="s">
        <v>266</v>
      </c>
      <c r="BG125" s="176"/>
      <c r="BH125" s="176"/>
      <c r="BI125" s="88"/>
      <c r="BJ125" s="175"/>
      <c r="BK125" s="175"/>
      <c r="BL125" s="175"/>
      <c r="BM125" s="89" t="s">
        <v>266</v>
      </c>
      <c r="BN125" s="176"/>
      <c r="BO125" s="176"/>
      <c r="BP125" s="88"/>
      <c r="BQ125" s="175"/>
      <c r="BR125" s="175"/>
      <c r="BS125" s="175"/>
      <c r="BT125" s="89" t="s">
        <v>266</v>
      </c>
      <c r="BU125" s="176">
        <v>4</v>
      </c>
      <c r="BV125" s="176"/>
      <c r="BW125" s="88"/>
    </row>
    <row r="126" spans="1:75" ht="35.25" customHeight="1">
      <c r="A126" s="76"/>
      <c r="B126" s="72" t="s">
        <v>290</v>
      </c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89" t="s">
        <v>266</v>
      </c>
      <c r="Q126" s="178">
        <v>2</v>
      </c>
      <c r="R126" s="178"/>
      <c r="S126" s="178"/>
      <c r="T126" s="175"/>
      <c r="U126" s="175"/>
      <c r="V126" s="175"/>
      <c r="W126" s="89" t="s">
        <v>266</v>
      </c>
      <c r="X126" s="176"/>
      <c r="Y126" s="176"/>
      <c r="Z126" s="88"/>
      <c r="AA126" s="175"/>
      <c r="AB126" s="175"/>
      <c r="AC126" s="175"/>
      <c r="AD126" s="89" t="s">
        <v>266</v>
      </c>
      <c r="AE126" s="176"/>
      <c r="AF126" s="176"/>
      <c r="AG126" s="88"/>
      <c r="AH126" s="175"/>
      <c r="AI126" s="175"/>
      <c r="AJ126" s="175"/>
      <c r="AK126" s="89" t="s">
        <v>266</v>
      </c>
      <c r="AL126" s="176"/>
      <c r="AM126" s="176"/>
      <c r="AN126" s="88"/>
      <c r="AO126" s="175"/>
      <c r="AP126" s="175"/>
      <c r="AQ126" s="175"/>
      <c r="AR126" s="89" t="s">
        <v>266</v>
      </c>
      <c r="AS126" s="176"/>
      <c r="AT126" s="176"/>
      <c r="AU126" s="88"/>
      <c r="AV126" s="175"/>
      <c r="AW126" s="175"/>
      <c r="AX126" s="175"/>
      <c r="AY126" s="89" t="s">
        <v>266</v>
      </c>
      <c r="AZ126" s="176"/>
      <c r="BA126" s="176"/>
      <c r="BB126" s="88"/>
      <c r="BC126" s="175"/>
      <c r="BD126" s="175"/>
      <c r="BE126" s="175"/>
      <c r="BF126" s="89" t="s">
        <v>266</v>
      </c>
      <c r="BG126" s="176"/>
      <c r="BH126" s="176"/>
      <c r="BI126" s="88"/>
      <c r="BJ126" s="175"/>
      <c r="BK126" s="175"/>
      <c r="BL126" s="175"/>
      <c r="BM126" s="89" t="s">
        <v>266</v>
      </c>
      <c r="BN126" s="176"/>
      <c r="BO126" s="176"/>
      <c r="BP126" s="88"/>
      <c r="BQ126" s="175"/>
      <c r="BR126" s="175"/>
      <c r="BS126" s="175"/>
      <c r="BT126" s="89" t="s">
        <v>266</v>
      </c>
      <c r="BU126" s="176">
        <v>2</v>
      </c>
      <c r="BV126" s="176"/>
      <c r="BW126" s="88"/>
    </row>
    <row r="127" spans="1:75" ht="37.5" customHeight="1">
      <c r="A127" s="76"/>
      <c r="B127" s="72" t="s">
        <v>291</v>
      </c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89" t="s">
        <v>266</v>
      </c>
      <c r="Q127" s="178"/>
      <c r="R127" s="178"/>
      <c r="S127" s="178"/>
      <c r="T127" s="175"/>
      <c r="U127" s="175"/>
      <c r="V127" s="175"/>
      <c r="W127" s="89" t="s">
        <v>266</v>
      </c>
      <c r="X127" s="176"/>
      <c r="Y127" s="176"/>
      <c r="Z127" s="88"/>
      <c r="AA127" s="175"/>
      <c r="AB127" s="175"/>
      <c r="AC127" s="175"/>
      <c r="AD127" s="89" t="s">
        <v>266</v>
      </c>
      <c r="AE127" s="176"/>
      <c r="AF127" s="176"/>
      <c r="AG127" s="88"/>
      <c r="AH127" s="175"/>
      <c r="AI127" s="175"/>
      <c r="AJ127" s="175"/>
      <c r="AK127" s="89" t="s">
        <v>266</v>
      </c>
      <c r="AL127" s="176"/>
      <c r="AM127" s="176"/>
      <c r="AN127" s="88"/>
      <c r="AO127" s="175"/>
      <c r="AP127" s="175"/>
      <c r="AQ127" s="175"/>
      <c r="AR127" s="89" t="s">
        <v>266</v>
      </c>
      <c r="AS127" s="176"/>
      <c r="AT127" s="176"/>
      <c r="AU127" s="88"/>
      <c r="AV127" s="175"/>
      <c r="AW127" s="175"/>
      <c r="AX127" s="175"/>
      <c r="AY127" s="89" t="s">
        <v>266</v>
      </c>
      <c r="AZ127" s="176"/>
      <c r="BA127" s="176"/>
      <c r="BB127" s="88"/>
      <c r="BC127" s="175"/>
      <c r="BD127" s="175"/>
      <c r="BE127" s="175"/>
      <c r="BF127" s="89" t="s">
        <v>266</v>
      </c>
      <c r="BG127" s="176"/>
      <c r="BH127" s="176"/>
      <c r="BI127" s="88"/>
      <c r="BJ127" s="175"/>
      <c r="BK127" s="175"/>
      <c r="BL127" s="175"/>
      <c r="BM127" s="89" t="s">
        <v>266</v>
      </c>
      <c r="BN127" s="176"/>
      <c r="BO127" s="176"/>
      <c r="BP127" s="88"/>
      <c r="BQ127" s="175"/>
      <c r="BR127" s="175"/>
      <c r="BS127" s="175"/>
      <c r="BT127" s="89" t="s">
        <v>266</v>
      </c>
      <c r="BU127" s="176"/>
      <c r="BV127" s="176"/>
      <c r="BW127" s="88"/>
    </row>
    <row r="128" spans="1:75" ht="36.75" customHeight="1">
      <c r="A128" s="76"/>
      <c r="B128" s="72" t="s">
        <v>292</v>
      </c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89" t="s">
        <v>266</v>
      </c>
      <c r="Q128" s="178"/>
      <c r="R128" s="178"/>
      <c r="S128" s="178"/>
      <c r="T128" s="175"/>
      <c r="U128" s="175"/>
      <c r="V128" s="175"/>
      <c r="W128" s="89" t="s">
        <v>266</v>
      </c>
      <c r="X128" s="176"/>
      <c r="Y128" s="176"/>
      <c r="Z128" s="88"/>
      <c r="AA128" s="175"/>
      <c r="AB128" s="175"/>
      <c r="AC128" s="175"/>
      <c r="AD128" s="89" t="s">
        <v>266</v>
      </c>
      <c r="AE128" s="176"/>
      <c r="AF128" s="176"/>
      <c r="AG128" s="88"/>
      <c r="AH128" s="175"/>
      <c r="AI128" s="175"/>
      <c r="AJ128" s="175"/>
      <c r="AK128" s="89" t="s">
        <v>266</v>
      </c>
      <c r="AL128" s="176"/>
      <c r="AM128" s="176"/>
      <c r="AN128" s="88"/>
      <c r="AO128" s="175"/>
      <c r="AP128" s="175"/>
      <c r="AQ128" s="175"/>
      <c r="AR128" s="89" t="s">
        <v>266</v>
      </c>
      <c r="AS128" s="176"/>
      <c r="AT128" s="176"/>
      <c r="AU128" s="88"/>
      <c r="AV128" s="175"/>
      <c r="AW128" s="175"/>
      <c r="AX128" s="175"/>
      <c r="AY128" s="89" t="s">
        <v>266</v>
      </c>
      <c r="AZ128" s="176"/>
      <c r="BA128" s="176"/>
      <c r="BB128" s="88"/>
      <c r="BC128" s="175"/>
      <c r="BD128" s="175"/>
      <c r="BE128" s="175"/>
      <c r="BF128" s="89" t="s">
        <v>266</v>
      </c>
      <c r="BG128" s="176"/>
      <c r="BH128" s="176"/>
      <c r="BI128" s="88"/>
      <c r="BJ128" s="175"/>
      <c r="BK128" s="175"/>
      <c r="BL128" s="175"/>
      <c r="BM128" s="89" t="s">
        <v>266</v>
      </c>
      <c r="BN128" s="176"/>
      <c r="BO128" s="176"/>
      <c r="BP128" s="88"/>
      <c r="BQ128" s="175"/>
      <c r="BR128" s="175"/>
      <c r="BS128" s="175"/>
      <c r="BT128" s="89" t="s">
        <v>266</v>
      </c>
      <c r="BU128" s="176"/>
      <c r="BV128" s="176"/>
      <c r="BW128" s="88"/>
    </row>
    <row r="129" spans="1:75" ht="3.75" customHeight="1" thickBot="1">
      <c r="A129" s="75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</row>
    <row r="130" spans="1:75" ht="24" customHeight="1" thickBot="1">
      <c r="A130" s="77"/>
      <c r="B130" s="174" t="s">
        <v>293</v>
      </c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3" t="s">
        <v>220</v>
      </c>
      <c r="U130" s="173"/>
      <c r="V130" s="173"/>
      <c r="W130" s="173"/>
      <c r="X130" s="173"/>
      <c r="Y130" s="173"/>
      <c r="Z130" s="173"/>
      <c r="AA130" s="173" t="s">
        <v>220</v>
      </c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3"/>
      <c r="BW130" s="173"/>
    </row>
    <row r="131" spans="1:75" ht="8.25" customHeight="1" thickBot="1">
      <c r="A131" s="75"/>
      <c r="B131" s="65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</row>
    <row r="132" spans="1:75" ht="36" customHeight="1" thickBot="1">
      <c r="A132" s="77"/>
      <c r="B132" s="174" t="s">
        <v>294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 t="s">
        <v>220</v>
      </c>
      <c r="AI132" s="173"/>
      <c r="AJ132" s="173"/>
      <c r="AK132" s="173"/>
      <c r="AL132" s="173"/>
      <c r="AM132" s="173"/>
      <c r="AN132" s="173"/>
      <c r="AO132" s="173" t="s">
        <v>220</v>
      </c>
      <c r="AP132" s="173"/>
      <c r="AQ132" s="173"/>
      <c r="AR132" s="173"/>
      <c r="AS132" s="173"/>
      <c r="AT132" s="173"/>
      <c r="AU132" s="173"/>
      <c r="AV132" s="173" t="s">
        <v>220</v>
      </c>
      <c r="AW132" s="173"/>
      <c r="AX132" s="173"/>
      <c r="AY132" s="173"/>
      <c r="AZ132" s="173"/>
      <c r="BA132" s="173"/>
      <c r="BB132" s="173"/>
      <c r="BC132" s="173" t="s">
        <v>220</v>
      </c>
      <c r="BD132" s="173"/>
      <c r="BE132" s="173"/>
      <c r="BF132" s="173"/>
      <c r="BG132" s="173"/>
      <c r="BH132" s="173"/>
      <c r="BI132" s="173"/>
      <c r="BJ132" s="173" t="s">
        <v>220</v>
      </c>
      <c r="BK132" s="173"/>
      <c r="BL132" s="173"/>
      <c r="BM132" s="173"/>
      <c r="BN132" s="173"/>
      <c r="BO132" s="173"/>
      <c r="BP132" s="173"/>
      <c r="BQ132" s="173" t="s">
        <v>220</v>
      </c>
      <c r="BR132" s="173"/>
      <c r="BS132" s="173"/>
      <c r="BT132" s="173"/>
      <c r="BU132" s="173"/>
      <c r="BV132" s="173"/>
      <c r="BW132" s="173"/>
    </row>
    <row r="133" spans="1:75" ht="3.75" customHeight="1" thickBot="1">
      <c r="A133" s="75"/>
      <c r="B133" s="65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</row>
    <row r="134" spans="1:75" ht="40.5" customHeight="1" thickBot="1">
      <c r="A134" s="74"/>
      <c r="B134" s="68" t="s">
        <v>295</v>
      </c>
      <c r="C134" s="82">
        <v>21</v>
      </c>
      <c r="D134" s="83">
        <v>8</v>
      </c>
      <c r="E134" s="83">
        <v>37</v>
      </c>
      <c r="F134" s="83"/>
      <c r="G134" s="83"/>
      <c r="H134" s="83"/>
      <c r="I134" s="84">
        <v>2</v>
      </c>
      <c r="J134" s="83"/>
      <c r="K134" s="83">
        <v>6429</v>
      </c>
      <c r="L134" s="83"/>
      <c r="M134" s="83">
        <v>2145</v>
      </c>
      <c r="N134" s="83"/>
      <c r="O134" s="83">
        <v>4284</v>
      </c>
      <c r="P134" s="83">
        <v>2765</v>
      </c>
      <c r="Q134" s="102">
        <v>1455</v>
      </c>
      <c r="R134" s="83"/>
      <c r="S134" s="84">
        <v>64</v>
      </c>
      <c r="T134" s="82">
        <v>864</v>
      </c>
      <c r="U134" s="83">
        <v>288</v>
      </c>
      <c r="V134" s="83">
        <v>576</v>
      </c>
      <c r="W134" s="83">
        <v>480</v>
      </c>
      <c r="X134" s="83">
        <v>96</v>
      </c>
      <c r="Y134" s="83"/>
      <c r="Z134" s="84"/>
      <c r="AA134" s="82">
        <v>1245</v>
      </c>
      <c r="AB134" s="83">
        <v>417</v>
      </c>
      <c r="AC134" s="102">
        <v>828</v>
      </c>
      <c r="AD134" s="102">
        <v>707</v>
      </c>
      <c r="AE134" s="102">
        <v>121</v>
      </c>
      <c r="AF134" s="83"/>
      <c r="AG134" s="84"/>
      <c r="AH134" s="82">
        <v>702</v>
      </c>
      <c r="AI134" s="83">
        <v>234</v>
      </c>
      <c r="AJ134" s="83">
        <v>468</v>
      </c>
      <c r="AK134" s="83">
        <v>254</v>
      </c>
      <c r="AL134" s="83">
        <v>214</v>
      </c>
      <c r="AM134" s="83"/>
      <c r="AN134" s="84"/>
      <c r="AO134" s="82">
        <v>1080</v>
      </c>
      <c r="AP134" s="83">
        <v>360</v>
      </c>
      <c r="AQ134" s="83">
        <v>720</v>
      </c>
      <c r="AR134" s="83">
        <v>354</v>
      </c>
      <c r="AS134" s="83">
        <v>366</v>
      </c>
      <c r="AT134" s="83"/>
      <c r="AU134" s="84"/>
      <c r="AV134" s="82">
        <v>594</v>
      </c>
      <c r="AW134" s="83">
        <v>198</v>
      </c>
      <c r="AX134" s="83">
        <v>396</v>
      </c>
      <c r="AY134" s="83">
        <v>260</v>
      </c>
      <c r="AZ134" s="83">
        <v>136</v>
      </c>
      <c r="BA134" s="83"/>
      <c r="BB134" s="84"/>
      <c r="BC134" s="82">
        <v>702</v>
      </c>
      <c r="BD134" s="83">
        <v>234</v>
      </c>
      <c r="BE134" s="83">
        <v>468</v>
      </c>
      <c r="BF134" s="83">
        <v>246</v>
      </c>
      <c r="BG134" s="102">
        <v>202</v>
      </c>
      <c r="BH134" s="102"/>
      <c r="BI134" s="103">
        <v>20</v>
      </c>
      <c r="BJ134" s="104">
        <v>594</v>
      </c>
      <c r="BK134" s="102">
        <v>198</v>
      </c>
      <c r="BL134" s="102">
        <v>396</v>
      </c>
      <c r="BM134" s="102">
        <v>234</v>
      </c>
      <c r="BN134" s="102">
        <v>138</v>
      </c>
      <c r="BO134" s="102"/>
      <c r="BP134" s="103">
        <v>24</v>
      </c>
      <c r="BQ134" s="82">
        <v>648</v>
      </c>
      <c r="BR134" s="102">
        <v>216</v>
      </c>
      <c r="BS134" s="102">
        <v>432</v>
      </c>
      <c r="BT134" s="83">
        <v>230</v>
      </c>
      <c r="BU134" s="83">
        <v>182</v>
      </c>
      <c r="BV134" s="83"/>
      <c r="BW134" s="84">
        <v>20</v>
      </c>
    </row>
    <row r="135" spans="1:75" ht="3.75" customHeight="1">
      <c r="A135" s="64"/>
      <c r="B135" s="65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</row>
    <row r="136" spans="1:75" ht="13.5" customHeight="1">
      <c r="A136" s="172"/>
      <c r="B136" s="171" t="s">
        <v>296</v>
      </c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0" t="s">
        <v>10</v>
      </c>
      <c r="U136" s="170"/>
      <c r="V136" s="170"/>
      <c r="W136" s="170"/>
      <c r="X136" s="170"/>
      <c r="Y136" s="170"/>
      <c r="Z136" s="170"/>
      <c r="AA136" s="170" t="s">
        <v>18</v>
      </c>
      <c r="AB136" s="170"/>
      <c r="AC136" s="170"/>
      <c r="AD136" s="170"/>
      <c r="AE136" s="170"/>
      <c r="AF136" s="170"/>
      <c r="AG136" s="170"/>
      <c r="AH136" s="170" t="s">
        <v>13</v>
      </c>
      <c r="AI136" s="170"/>
      <c r="AJ136" s="170"/>
      <c r="AK136" s="170"/>
      <c r="AL136" s="170"/>
      <c r="AM136" s="170"/>
      <c r="AN136" s="170"/>
      <c r="AO136" s="170" t="s">
        <v>13</v>
      </c>
      <c r="AP136" s="170"/>
      <c r="AQ136" s="170"/>
      <c r="AR136" s="170"/>
      <c r="AS136" s="170"/>
      <c r="AT136" s="170"/>
      <c r="AU136" s="170"/>
      <c r="AV136" s="170" t="s">
        <v>13</v>
      </c>
      <c r="AW136" s="170"/>
      <c r="AX136" s="170"/>
      <c r="AY136" s="170"/>
      <c r="AZ136" s="170"/>
      <c r="BA136" s="170"/>
      <c r="BB136" s="170"/>
      <c r="BC136" s="170" t="s">
        <v>22</v>
      </c>
      <c r="BD136" s="170"/>
      <c r="BE136" s="170"/>
      <c r="BF136" s="170"/>
      <c r="BG136" s="170"/>
      <c r="BH136" s="170"/>
      <c r="BI136" s="170"/>
      <c r="BJ136" s="170" t="s">
        <v>25</v>
      </c>
      <c r="BK136" s="170"/>
      <c r="BL136" s="170"/>
      <c r="BM136" s="170"/>
      <c r="BN136" s="170"/>
      <c r="BO136" s="170"/>
      <c r="BP136" s="170"/>
      <c r="BQ136" s="170" t="s">
        <v>13</v>
      </c>
      <c r="BR136" s="170"/>
      <c r="BS136" s="170"/>
      <c r="BT136" s="170"/>
      <c r="BU136" s="170"/>
      <c r="BV136" s="170"/>
      <c r="BW136" s="170"/>
    </row>
    <row r="137" spans="1:75" ht="13.5" customHeight="1">
      <c r="A137" s="172"/>
      <c r="B137" s="171" t="s">
        <v>297</v>
      </c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0" t="s">
        <v>18</v>
      </c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 t="s">
        <v>13</v>
      </c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 t="s">
        <v>10</v>
      </c>
      <c r="BK137" s="170"/>
      <c r="BL137" s="170"/>
      <c r="BM137" s="170"/>
      <c r="BN137" s="170"/>
      <c r="BO137" s="170"/>
      <c r="BP137" s="170"/>
      <c r="BQ137" s="170" t="s">
        <v>10</v>
      </c>
      <c r="BR137" s="170"/>
      <c r="BS137" s="170"/>
      <c r="BT137" s="170"/>
      <c r="BU137" s="170"/>
      <c r="BV137" s="170"/>
      <c r="BW137" s="170"/>
    </row>
    <row r="138" spans="1:75" ht="13.5" customHeight="1">
      <c r="A138" s="172"/>
      <c r="B138" s="171" t="s">
        <v>298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0" t="s">
        <v>10</v>
      </c>
      <c r="U138" s="170"/>
      <c r="V138" s="170"/>
      <c r="W138" s="170"/>
      <c r="X138" s="170"/>
      <c r="Y138" s="170"/>
      <c r="Z138" s="170"/>
      <c r="AA138" s="170" t="s">
        <v>32</v>
      </c>
      <c r="AB138" s="170"/>
      <c r="AC138" s="170"/>
      <c r="AD138" s="170"/>
      <c r="AE138" s="170"/>
      <c r="AF138" s="170"/>
      <c r="AG138" s="170"/>
      <c r="AH138" s="170" t="s">
        <v>18</v>
      </c>
      <c r="AI138" s="170"/>
      <c r="AJ138" s="170"/>
      <c r="AK138" s="170"/>
      <c r="AL138" s="170"/>
      <c r="AM138" s="170"/>
      <c r="AN138" s="170"/>
      <c r="AO138" s="170" t="s">
        <v>25</v>
      </c>
      <c r="AP138" s="170"/>
      <c r="AQ138" s="170"/>
      <c r="AR138" s="170"/>
      <c r="AS138" s="170"/>
      <c r="AT138" s="170"/>
      <c r="AU138" s="170"/>
      <c r="AV138" s="170" t="s">
        <v>25</v>
      </c>
      <c r="AW138" s="170"/>
      <c r="AX138" s="170"/>
      <c r="AY138" s="170"/>
      <c r="AZ138" s="170"/>
      <c r="BA138" s="170"/>
      <c r="BB138" s="170"/>
      <c r="BC138" s="170" t="s">
        <v>22</v>
      </c>
      <c r="BD138" s="170"/>
      <c r="BE138" s="170"/>
      <c r="BF138" s="170"/>
      <c r="BG138" s="170"/>
      <c r="BH138" s="170"/>
      <c r="BI138" s="170"/>
      <c r="BJ138" s="170" t="s">
        <v>22</v>
      </c>
      <c r="BK138" s="170"/>
      <c r="BL138" s="170"/>
      <c r="BM138" s="170"/>
      <c r="BN138" s="170"/>
      <c r="BO138" s="170"/>
      <c r="BP138" s="170"/>
      <c r="BQ138" s="170" t="s">
        <v>20</v>
      </c>
      <c r="BR138" s="170"/>
      <c r="BS138" s="170"/>
      <c r="BT138" s="170"/>
      <c r="BU138" s="170"/>
      <c r="BV138" s="170"/>
      <c r="BW138" s="170"/>
    </row>
    <row r="139" spans="1:75" ht="13.5" customHeight="1" hidden="1">
      <c r="A139" s="172"/>
      <c r="B139" s="171" t="s">
        <v>299</v>
      </c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</row>
    <row r="140" spans="1:75" ht="13.5" customHeight="1" hidden="1">
      <c r="A140" s="172"/>
      <c r="B140" s="171" t="s">
        <v>300</v>
      </c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</row>
  </sheetData>
  <sheetProtection/>
  <mergeCells count="605">
    <mergeCell ref="A1:A6"/>
    <mergeCell ref="B1:B6"/>
    <mergeCell ref="C1:I2"/>
    <mergeCell ref="J1:S2"/>
    <mergeCell ref="O3:S3"/>
    <mergeCell ref="M3:M6"/>
    <mergeCell ref="C3:C6"/>
    <mergeCell ref="D3:D6"/>
    <mergeCell ref="E3:E6"/>
    <mergeCell ref="F3:F6"/>
    <mergeCell ref="T1:BW1"/>
    <mergeCell ref="T2:AG2"/>
    <mergeCell ref="AH2:AU2"/>
    <mergeCell ref="AV2:BI2"/>
    <mergeCell ref="BJ2:BW2"/>
    <mergeCell ref="G3:G6"/>
    <mergeCell ref="H3:H6"/>
    <mergeCell ref="I3:I6"/>
    <mergeCell ref="K3:K6"/>
    <mergeCell ref="T3:Z3"/>
    <mergeCell ref="AA3:AG3"/>
    <mergeCell ref="AA5:AA6"/>
    <mergeCell ref="AB5:AB6"/>
    <mergeCell ref="AC5:AC6"/>
    <mergeCell ref="AD5:AG5"/>
    <mergeCell ref="BJ3:BP3"/>
    <mergeCell ref="AJ5:AJ6"/>
    <mergeCell ref="AK5:AN5"/>
    <mergeCell ref="BQ3:BW3"/>
    <mergeCell ref="AH3:AN3"/>
    <mergeCell ref="AO3:AU3"/>
    <mergeCell ref="AV3:BB3"/>
    <mergeCell ref="BC3:BI3"/>
    <mergeCell ref="BJ4:BP4"/>
    <mergeCell ref="BQ4:BW4"/>
    <mergeCell ref="AV4:BB4"/>
    <mergeCell ref="BC4:BI4"/>
    <mergeCell ref="O4:O6"/>
    <mergeCell ref="P4:S4"/>
    <mergeCell ref="T4:Z4"/>
    <mergeCell ref="AA4:AG4"/>
    <mergeCell ref="AH4:AN4"/>
    <mergeCell ref="AO4:AU4"/>
    <mergeCell ref="T5:T6"/>
    <mergeCell ref="U5:U6"/>
    <mergeCell ref="V5:V6"/>
    <mergeCell ref="W5:Z5"/>
    <mergeCell ref="P5:P6"/>
    <mergeCell ref="Q5:Q6"/>
    <mergeCell ref="R5:R6"/>
    <mergeCell ref="S5:S6"/>
    <mergeCell ref="AH5:AH6"/>
    <mergeCell ref="AI5:AI6"/>
    <mergeCell ref="AO5:AO6"/>
    <mergeCell ref="AP5:AP6"/>
    <mergeCell ref="AQ5:AQ6"/>
    <mergeCell ref="AR5:AU5"/>
    <mergeCell ref="AV5:AV6"/>
    <mergeCell ref="AW5:AW6"/>
    <mergeCell ref="AX5:AX6"/>
    <mergeCell ref="AY5:BB5"/>
    <mergeCell ref="BC5:BC6"/>
    <mergeCell ref="BD5:BD6"/>
    <mergeCell ref="BE5:BE6"/>
    <mergeCell ref="BF5:BI5"/>
    <mergeCell ref="BJ5:BJ6"/>
    <mergeCell ref="BK5:BK6"/>
    <mergeCell ref="BL5:BL6"/>
    <mergeCell ref="BM5:BP5"/>
    <mergeCell ref="BQ5:BQ6"/>
    <mergeCell ref="BR5:BR6"/>
    <mergeCell ref="BS5:BS6"/>
    <mergeCell ref="BT5:BW5"/>
    <mergeCell ref="G73:H73"/>
    <mergeCell ref="Q73:R73"/>
    <mergeCell ref="T73:U73"/>
    <mergeCell ref="X73:Y73"/>
    <mergeCell ref="AA73:AB73"/>
    <mergeCell ref="AE73:AF73"/>
    <mergeCell ref="AH73:AI73"/>
    <mergeCell ref="AL73:AM73"/>
    <mergeCell ref="AO73:AP73"/>
    <mergeCell ref="AZ73:BA73"/>
    <mergeCell ref="BC73:BD73"/>
    <mergeCell ref="AS73:AT73"/>
    <mergeCell ref="AV73:AW73"/>
    <mergeCell ref="BU73:BV73"/>
    <mergeCell ref="BN73:BO73"/>
    <mergeCell ref="BQ73:BR73"/>
    <mergeCell ref="BG73:BH73"/>
    <mergeCell ref="BJ73:BK73"/>
    <mergeCell ref="G74:H74"/>
    <mergeCell ref="Q74:R74"/>
    <mergeCell ref="T74:U74"/>
    <mergeCell ref="AA74:AB74"/>
    <mergeCell ref="X74:Y74"/>
    <mergeCell ref="AE74:AF74"/>
    <mergeCell ref="AH74:AI74"/>
    <mergeCell ref="AL74:AM74"/>
    <mergeCell ref="AO74:AP74"/>
    <mergeCell ref="AS74:AT74"/>
    <mergeCell ref="AV74:AW74"/>
    <mergeCell ref="AZ74:BA74"/>
    <mergeCell ref="BC74:BD74"/>
    <mergeCell ref="BG74:BH74"/>
    <mergeCell ref="BJ74:BK74"/>
    <mergeCell ref="BN74:BO74"/>
    <mergeCell ref="BQ74:BR74"/>
    <mergeCell ref="BU74:BV74"/>
    <mergeCell ref="G75:H75"/>
    <mergeCell ref="Q75:R75"/>
    <mergeCell ref="T75:U75"/>
    <mergeCell ref="X75:Y75"/>
    <mergeCell ref="AA75:AB75"/>
    <mergeCell ref="AE75:AF75"/>
    <mergeCell ref="AH75:AI75"/>
    <mergeCell ref="AL75:AM75"/>
    <mergeCell ref="AO75:AP75"/>
    <mergeCell ref="AZ75:BA75"/>
    <mergeCell ref="BC75:BD75"/>
    <mergeCell ref="AS75:AT75"/>
    <mergeCell ref="AV75:AW75"/>
    <mergeCell ref="BU75:BV75"/>
    <mergeCell ref="BN75:BO75"/>
    <mergeCell ref="BQ75:BR75"/>
    <mergeCell ref="BG75:BH75"/>
    <mergeCell ref="BJ75:BK75"/>
    <mergeCell ref="G83:H83"/>
    <mergeCell ref="Q83:R83"/>
    <mergeCell ref="T83:U83"/>
    <mergeCell ref="AA83:AB83"/>
    <mergeCell ref="X83:Y83"/>
    <mergeCell ref="AE83:AF83"/>
    <mergeCell ref="AH83:AI83"/>
    <mergeCell ref="AL83:AM83"/>
    <mergeCell ref="AO83:AP83"/>
    <mergeCell ref="AS83:AT83"/>
    <mergeCell ref="AV83:AW83"/>
    <mergeCell ref="AZ83:BA83"/>
    <mergeCell ref="BC83:BD83"/>
    <mergeCell ref="BG83:BH83"/>
    <mergeCell ref="BJ83:BK83"/>
    <mergeCell ref="BN83:BO83"/>
    <mergeCell ref="BQ83:BR83"/>
    <mergeCell ref="BU83:BV83"/>
    <mergeCell ref="G84:H84"/>
    <mergeCell ref="Q84:R84"/>
    <mergeCell ref="T84:U84"/>
    <mergeCell ref="X84:Y84"/>
    <mergeCell ref="AA84:AB84"/>
    <mergeCell ref="AE84:AF84"/>
    <mergeCell ref="AH84:AI84"/>
    <mergeCell ref="AL84:AM84"/>
    <mergeCell ref="AO84:AP84"/>
    <mergeCell ref="AZ84:BA84"/>
    <mergeCell ref="BC84:BD84"/>
    <mergeCell ref="AS84:AT84"/>
    <mergeCell ref="AV84:AW84"/>
    <mergeCell ref="BU84:BV84"/>
    <mergeCell ref="BN84:BO84"/>
    <mergeCell ref="BQ84:BR84"/>
    <mergeCell ref="BG84:BH84"/>
    <mergeCell ref="BJ84:BK84"/>
    <mergeCell ref="G85:H85"/>
    <mergeCell ref="Q85:R85"/>
    <mergeCell ref="T85:U85"/>
    <mergeCell ref="AA85:AB85"/>
    <mergeCell ref="X85:Y85"/>
    <mergeCell ref="AE85:AF85"/>
    <mergeCell ref="AH85:AI85"/>
    <mergeCell ref="AL85:AM85"/>
    <mergeCell ref="AO85:AP85"/>
    <mergeCell ref="AS85:AT85"/>
    <mergeCell ref="AV85:AW85"/>
    <mergeCell ref="AZ85:BA85"/>
    <mergeCell ref="BC85:BD85"/>
    <mergeCell ref="BG85:BH85"/>
    <mergeCell ref="BJ85:BK85"/>
    <mergeCell ref="BN85:BO85"/>
    <mergeCell ref="BQ85:BR85"/>
    <mergeCell ref="BU85:BV85"/>
    <mergeCell ref="G86:H86"/>
    <mergeCell ref="Q86:R86"/>
    <mergeCell ref="T86:U86"/>
    <mergeCell ref="X86:Y86"/>
    <mergeCell ref="AA86:AB86"/>
    <mergeCell ref="AE86:AF86"/>
    <mergeCell ref="AH86:AI86"/>
    <mergeCell ref="AL86:AM86"/>
    <mergeCell ref="AO86:AP86"/>
    <mergeCell ref="AZ86:BA86"/>
    <mergeCell ref="BC86:BD86"/>
    <mergeCell ref="AS86:AT86"/>
    <mergeCell ref="AV86:AW86"/>
    <mergeCell ref="BU86:BV86"/>
    <mergeCell ref="BN86:BO86"/>
    <mergeCell ref="BQ86:BR86"/>
    <mergeCell ref="BG86:BH86"/>
    <mergeCell ref="BJ86:BK86"/>
    <mergeCell ref="G93:H93"/>
    <mergeCell ref="Q93:R93"/>
    <mergeCell ref="T93:U93"/>
    <mergeCell ref="AA93:AB93"/>
    <mergeCell ref="X93:Y93"/>
    <mergeCell ref="AE93:AF93"/>
    <mergeCell ref="AH93:AI93"/>
    <mergeCell ref="AL93:AM93"/>
    <mergeCell ref="AO93:AP93"/>
    <mergeCell ref="AS93:AT93"/>
    <mergeCell ref="AV93:AW93"/>
    <mergeCell ref="AZ93:BA93"/>
    <mergeCell ref="BC93:BD93"/>
    <mergeCell ref="BG93:BH93"/>
    <mergeCell ref="BJ93:BK93"/>
    <mergeCell ref="BN93:BO93"/>
    <mergeCell ref="BQ93:BR93"/>
    <mergeCell ref="BU93:BV93"/>
    <mergeCell ref="G94:H94"/>
    <mergeCell ref="Q94:R94"/>
    <mergeCell ref="T94:U94"/>
    <mergeCell ref="X94:Y94"/>
    <mergeCell ref="AA94:AB94"/>
    <mergeCell ref="AE94:AF94"/>
    <mergeCell ref="AH94:AI94"/>
    <mergeCell ref="AL94:AM94"/>
    <mergeCell ref="AO94:AP94"/>
    <mergeCell ref="AZ94:BA94"/>
    <mergeCell ref="BC94:BD94"/>
    <mergeCell ref="AS94:AT94"/>
    <mergeCell ref="AV94:AW94"/>
    <mergeCell ref="BU94:BV94"/>
    <mergeCell ref="BN94:BO94"/>
    <mergeCell ref="BQ94:BR94"/>
    <mergeCell ref="BG94:BH94"/>
    <mergeCell ref="BJ94:BK94"/>
    <mergeCell ref="G95:H95"/>
    <mergeCell ref="Q95:R95"/>
    <mergeCell ref="T95:U95"/>
    <mergeCell ref="AA95:AB95"/>
    <mergeCell ref="X95:Y95"/>
    <mergeCell ref="AE95:AF95"/>
    <mergeCell ref="AH95:AI95"/>
    <mergeCell ref="AL95:AM95"/>
    <mergeCell ref="AO95:AP95"/>
    <mergeCell ref="AS95:AT95"/>
    <mergeCell ref="AV95:AW95"/>
    <mergeCell ref="AZ95:BA95"/>
    <mergeCell ref="BC95:BD95"/>
    <mergeCell ref="BG95:BH95"/>
    <mergeCell ref="BJ95:BK95"/>
    <mergeCell ref="BN95:BO95"/>
    <mergeCell ref="BQ95:BR95"/>
    <mergeCell ref="BU95:BV95"/>
    <mergeCell ref="G101:H101"/>
    <mergeCell ref="Q101:R101"/>
    <mergeCell ref="T101:U101"/>
    <mergeCell ref="X101:Y101"/>
    <mergeCell ref="AA101:AB101"/>
    <mergeCell ref="AE101:AF101"/>
    <mergeCell ref="AH101:AI101"/>
    <mergeCell ref="AL101:AM101"/>
    <mergeCell ref="AO101:AP101"/>
    <mergeCell ref="AZ101:BA101"/>
    <mergeCell ref="BC101:BD101"/>
    <mergeCell ref="AS101:AT101"/>
    <mergeCell ref="AV101:AW101"/>
    <mergeCell ref="BU101:BV101"/>
    <mergeCell ref="BN101:BO101"/>
    <mergeCell ref="BQ101:BR101"/>
    <mergeCell ref="BG101:BH101"/>
    <mergeCell ref="BJ101:BK101"/>
    <mergeCell ref="G102:H102"/>
    <mergeCell ref="Q102:R102"/>
    <mergeCell ref="T102:U102"/>
    <mergeCell ref="AA102:AB102"/>
    <mergeCell ref="X102:Y102"/>
    <mergeCell ref="AE102:AF102"/>
    <mergeCell ref="AH102:AI102"/>
    <mergeCell ref="AL102:AM102"/>
    <mergeCell ref="AO102:AP102"/>
    <mergeCell ref="AS102:AT102"/>
    <mergeCell ref="AV102:AW102"/>
    <mergeCell ref="AZ102:BA102"/>
    <mergeCell ref="BC102:BD102"/>
    <mergeCell ref="BG102:BH102"/>
    <mergeCell ref="BJ102:BK102"/>
    <mergeCell ref="BN102:BO102"/>
    <mergeCell ref="BQ102:BR102"/>
    <mergeCell ref="BU102:BV102"/>
    <mergeCell ref="G108:H108"/>
    <mergeCell ref="Q108:R108"/>
    <mergeCell ref="T108:U108"/>
    <mergeCell ref="X108:Y108"/>
    <mergeCell ref="AA108:AB108"/>
    <mergeCell ref="AE108:AF108"/>
    <mergeCell ref="AH108:AI108"/>
    <mergeCell ref="AZ108:BA108"/>
    <mergeCell ref="BC108:BD108"/>
    <mergeCell ref="AS108:AT108"/>
    <mergeCell ref="AV108:AW108"/>
    <mergeCell ref="BU108:BV108"/>
    <mergeCell ref="BN108:BO108"/>
    <mergeCell ref="BQ108:BR108"/>
    <mergeCell ref="AE112:AG112"/>
    <mergeCell ref="BG108:BH108"/>
    <mergeCell ref="BJ108:BK108"/>
    <mergeCell ref="AL108:AM108"/>
    <mergeCell ref="AO108:AP108"/>
    <mergeCell ref="BC112:BD112"/>
    <mergeCell ref="BG112:BI112"/>
    <mergeCell ref="C112:K112"/>
    <mergeCell ref="Q112:S112"/>
    <mergeCell ref="T112:U112"/>
    <mergeCell ref="AH112:AI112"/>
    <mergeCell ref="AL112:AN112"/>
    <mergeCell ref="X112:Z112"/>
    <mergeCell ref="AA112:AB112"/>
    <mergeCell ref="BJ112:BK112"/>
    <mergeCell ref="BN112:BP112"/>
    <mergeCell ref="BQ112:BR112"/>
    <mergeCell ref="BU112:BW112"/>
    <mergeCell ref="AE114:AG114"/>
    <mergeCell ref="AH114:AI114"/>
    <mergeCell ref="AO112:AP112"/>
    <mergeCell ref="AS112:AU112"/>
    <mergeCell ref="AV112:AW112"/>
    <mergeCell ref="AZ112:BB112"/>
    <mergeCell ref="BQ114:BR114"/>
    <mergeCell ref="BU114:BW114"/>
    <mergeCell ref="AZ114:BB114"/>
    <mergeCell ref="BC114:BD114"/>
    <mergeCell ref="BG114:BI114"/>
    <mergeCell ref="BJ114:BK114"/>
    <mergeCell ref="BN114:BP114"/>
    <mergeCell ref="X114:Z114"/>
    <mergeCell ref="AA114:AB114"/>
    <mergeCell ref="C114:K114"/>
    <mergeCell ref="Q114:S114"/>
    <mergeCell ref="T114:U114"/>
    <mergeCell ref="AL114:AN114"/>
    <mergeCell ref="AO114:AP114"/>
    <mergeCell ref="AS114:AU114"/>
    <mergeCell ref="AV114:AW114"/>
    <mergeCell ref="BC115:BD115"/>
    <mergeCell ref="BG115:BI115"/>
    <mergeCell ref="BJ115:BK115"/>
    <mergeCell ref="BN115:BP115"/>
    <mergeCell ref="C115:K115"/>
    <mergeCell ref="Q115:S115"/>
    <mergeCell ref="T115:U115"/>
    <mergeCell ref="AH115:AI115"/>
    <mergeCell ref="AL115:AN115"/>
    <mergeCell ref="X115:Z115"/>
    <mergeCell ref="AA115:AB115"/>
    <mergeCell ref="AE115:AG115"/>
    <mergeCell ref="BQ115:BR115"/>
    <mergeCell ref="BU115:BW115"/>
    <mergeCell ref="AE116:AG116"/>
    <mergeCell ref="AH116:AI116"/>
    <mergeCell ref="AO115:AP115"/>
    <mergeCell ref="AS115:AU115"/>
    <mergeCell ref="AV115:AW115"/>
    <mergeCell ref="AZ115:BB115"/>
    <mergeCell ref="BQ116:BR116"/>
    <mergeCell ref="BU116:BW116"/>
    <mergeCell ref="AZ116:BB116"/>
    <mergeCell ref="BC116:BD116"/>
    <mergeCell ref="BG116:BI116"/>
    <mergeCell ref="BJ116:BK116"/>
    <mergeCell ref="X116:Z116"/>
    <mergeCell ref="AA116:AB116"/>
    <mergeCell ref="C116:K116"/>
    <mergeCell ref="Q116:S116"/>
    <mergeCell ref="T116:U116"/>
    <mergeCell ref="AE118:AG118"/>
    <mergeCell ref="BN116:BP116"/>
    <mergeCell ref="AL116:AN116"/>
    <mergeCell ref="AO116:AP116"/>
    <mergeCell ref="AS116:AU116"/>
    <mergeCell ref="AV116:AW116"/>
    <mergeCell ref="BC118:BD118"/>
    <mergeCell ref="BG118:BI118"/>
    <mergeCell ref="C118:K118"/>
    <mergeCell ref="Q118:S118"/>
    <mergeCell ref="T118:U118"/>
    <mergeCell ref="AH118:AI118"/>
    <mergeCell ref="AL118:AN118"/>
    <mergeCell ref="X118:Z118"/>
    <mergeCell ref="AA118:AB118"/>
    <mergeCell ref="BJ118:BK118"/>
    <mergeCell ref="BN118:BP118"/>
    <mergeCell ref="BQ118:BR118"/>
    <mergeCell ref="BU118:BW118"/>
    <mergeCell ref="AE119:AG119"/>
    <mergeCell ref="AH119:AI119"/>
    <mergeCell ref="AO118:AP118"/>
    <mergeCell ref="AS118:AU118"/>
    <mergeCell ref="AV118:AW118"/>
    <mergeCell ref="AZ118:BB118"/>
    <mergeCell ref="C119:K119"/>
    <mergeCell ref="Q119:S119"/>
    <mergeCell ref="T119:U119"/>
    <mergeCell ref="BQ119:BR119"/>
    <mergeCell ref="BU119:BW119"/>
    <mergeCell ref="AZ119:BB119"/>
    <mergeCell ref="BC119:BD119"/>
    <mergeCell ref="BG119:BI119"/>
    <mergeCell ref="BJ119:BK119"/>
    <mergeCell ref="BN119:BP119"/>
    <mergeCell ref="AL119:AN119"/>
    <mergeCell ref="AO119:AP119"/>
    <mergeCell ref="AS119:AU119"/>
    <mergeCell ref="AV119:AW119"/>
    <mergeCell ref="X119:Z119"/>
    <mergeCell ref="AA119:AB119"/>
    <mergeCell ref="C120:K120"/>
    <mergeCell ref="Q120:S120"/>
    <mergeCell ref="T120:U120"/>
    <mergeCell ref="AH120:AI120"/>
    <mergeCell ref="AL120:AN120"/>
    <mergeCell ref="X120:Z120"/>
    <mergeCell ref="AA120:AB120"/>
    <mergeCell ref="AE120:AG120"/>
    <mergeCell ref="AO120:AP120"/>
    <mergeCell ref="AS120:AU120"/>
    <mergeCell ref="AV120:AW120"/>
    <mergeCell ref="AZ120:BB120"/>
    <mergeCell ref="BC120:BD120"/>
    <mergeCell ref="BG120:BI120"/>
    <mergeCell ref="BJ120:BK120"/>
    <mergeCell ref="BN120:BP120"/>
    <mergeCell ref="BQ120:BR120"/>
    <mergeCell ref="BU120:BW120"/>
    <mergeCell ref="C122:O122"/>
    <mergeCell ref="Q122:S122"/>
    <mergeCell ref="T122:V122"/>
    <mergeCell ref="X122:Z122"/>
    <mergeCell ref="AA122:AC122"/>
    <mergeCell ref="AE122:AG122"/>
    <mergeCell ref="AH122:AJ122"/>
    <mergeCell ref="AL122:AN122"/>
    <mergeCell ref="AO122:AQ122"/>
    <mergeCell ref="AS122:AU122"/>
    <mergeCell ref="AV122:AX122"/>
    <mergeCell ref="AZ122:BB122"/>
    <mergeCell ref="BQ122:BS122"/>
    <mergeCell ref="BU122:BW122"/>
    <mergeCell ref="BC122:BE122"/>
    <mergeCell ref="BG122:BI122"/>
    <mergeCell ref="BJ122:BL122"/>
    <mergeCell ref="BN122:BP122"/>
    <mergeCell ref="AA124:AC124"/>
    <mergeCell ref="AE124:AG124"/>
    <mergeCell ref="AH124:AJ124"/>
    <mergeCell ref="AL124:AN124"/>
    <mergeCell ref="C124:O124"/>
    <mergeCell ref="Q124:S124"/>
    <mergeCell ref="T124:V124"/>
    <mergeCell ref="X124:Z124"/>
    <mergeCell ref="AO124:AQ124"/>
    <mergeCell ref="AS124:AU124"/>
    <mergeCell ref="AV124:AX124"/>
    <mergeCell ref="AZ124:BB124"/>
    <mergeCell ref="BQ124:BS124"/>
    <mergeCell ref="BU124:BW124"/>
    <mergeCell ref="BC124:BE124"/>
    <mergeCell ref="BG124:BI124"/>
    <mergeCell ref="BJ124:BL124"/>
    <mergeCell ref="BN124:BP124"/>
    <mergeCell ref="AA125:AC125"/>
    <mergeCell ref="AE125:AF125"/>
    <mergeCell ref="AH125:AJ125"/>
    <mergeCell ref="AL125:AM125"/>
    <mergeCell ref="C125:O125"/>
    <mergeCell ref="Q125:S125"/>
    <mergeCell ref="T125:V125"/>
    <mergeCell ref="X125:Y125"/>
    <mergeCell ref="AO125:AQ125"/>
    <mergeCell ref="AS125:AT125"/>
    <mergeCell ref="AV125:AX125"/>
    <mergeCell ref="AZ125:BA125"/>
    <mergeCell ref="BQ125:BS125"/>
    <mergeCell ref="BU125:BV125"/>
    <mergeCell ref="BC125:BE125"/>
    <mergeCell ref="BG125:BH125"/>
    <mergeCell ref="BJ125:BL125"/>
    <mergeCell ref="BN125:BO125"/>
    <mergeCell ref="AA126:AC126"/>
    <mergeCell ref="AE126:AF126"/>
    <mergeCell ref="AH126:AJ126"/>
    <mergeCell ref="AL126:AM126"/>
    <mergeCell ref="C126:O126"/>
    <mergeCell ref="Q126:S126"/>
    <mergeCell ref="T126:V126"/>
    <mergeCell ref="X126:Y126"/>
    <mergeCell ref="AO126:AQ126"/>
    <mergeCell ref="AS126:AT126"/>
    <mergeCell ref="AV126:AX126"/>
    <mergeCell ref="AZ126:BA126"/>
    <mergeCell ref="BQ126:BS126"/>
    <mergeCell ref="BU126:BV126"/>
    <mergeCell ref="BC126:BE126"/>
    <mergeCell ref="BG126:BH126"/>
    <mergeCell ref="BJ126:BL126"/>
    <mergeCell ref="BN126:BO126"/>
    <mergeCell ref="AA127:AC127"/>
    <mergeCell ref="AE127:AF127"/>
    <mergeCell ref="AH127:AJ127"/>
    <mergeCell ref="AL127:AM127"/>
    <mergeCell ref="C127:O127"/>
    <mergeCell ref="Q127:S127"/>
    <mergeCell ref="T127:V127"/>
    <mergeCell ref="X127:Y127"/>
    <mergeCell ref="AO127:AQ127"/>
    <mergeCell ref="AS127:AT127"/>
    <mergeCell ref="AV127:AX127"/>
    <mergeCell ref="AZ127:BA127"/>
    <mergeCell ref="BQ127:BS127"/>
    <mergeCell ref="BU127:BV127"/>
    <mergeCell ref="BC127:BE127"/>
    <mergeCell ref="BG127:BH127"/>
    <mergeCell ref="BJ127:BL127"/>
    <mergeCell ref="BN127:BO127"/>
    <mergeCell ref="AA128:AC128"/>
    <mergeCell ref="AE128:AF128"/>
    <mergeCell ref="AH128:AJ128"/>
    <mergeCell ref="AL128:AM128"/>
    <mergeCell ref="C128:O128"/>
    <mergeCell ref="Q128:S128"/>
    <mergeCell ref="T128:V128"/>
    <mergeCell ref="X128:Y128"/>
    <mergeCell ref="AO128:AQ128"/>
    <mergeCell ref="AS128:AT128"/>
    <mergeCell ref="AV128:AX128"/>
    <mergeCell ref="AZ128:BA128"/>
    <mergeCell ref="BQ128:BS128"/>
    <mergeCell ref="BU128:BV128"/>
    <mergeCell ref="BC128:BE128"/>
    <mergeCell ref="BG128:BH128"/>
    <mergeCell ref="BJ128:BL128"/>
    <mergeCell ref="BN128:BO128"/>
    <mergeCell ref="BQ132:BW132"/>
    <mergeCell ref="BQ130:BW130"/>
    <mergeCell ref="B130:S130"/>
    <mergeCell ref="T130:Z130"/>
    <mergeCell ref="AA130:AG130"/>
    <mergeCell ref="AH130:AN130"/>
    <mergeCell ref="AO130:AU130"/>
    <mergeCell ref="AV130:BB130"/>
    <mergeCell ref="BC130:BI130"/>
    <mergeCell ref="BJ130:BP130"/>
    <mergeCell ref="AO132:AU132"/>
    <mergeCell ref="AV132:BB132"/>
    <mergeCell ref="BC132:BI132"/>
    <mergeCell ref="BJ132:BP132"/>
    <mergeCell ref="B132:S132"/>
    <mergeCell ref="T132:Z132"/>
    <mergeCell ref="AA132:AG132"/>
    <mergeCell ref="AH132:AN132"/>
    <mergeCell ref="A136:A140"/>
    <mergeCell ref="B136:S136"/>
    <mergeCell ref="T136:Z136"/>
    <mergeCell ref="AA136:AG136"/>
    <mergeCell ref="B140:S140"/>
    <mergeCell ref="T140:Z140"/>
    <mergeCell ref="AA140:AG140"/>
    <mergeCell ref="BJ136:BP136"/>
    <mergeCell ref="BQ136:BW136"/>
    <mergeCell ref="AH136:AN136"/>
    <mergeCell ref="AO136:AU136"/>
    <mergeCell ref="AV136:BB136"/>
    <mergeCell ref="BC136:BI136"/>
    <mergeCell ref="BJ137:BP137"/>
    <mergeCell ref="BQ137:BW137"/>
    <mergeCell ref="B137:S137"/>
    <mergeCell ref="T137:Z137"/>
    <mergeCell ref="AA137:AG137"/>
    <mergeCell ref="AH137:AN137"/>
    <mergeCell ref="AO137:AU137"/>
    <mergeCell ref="AV137:BB137"/>
    <mergeCell ref="BC137:BI137"/>
    <mergeCell ref="BQ139:BW139"/>
    <mergeCell ref="BQ138:BW138"/>
    <mergeCell ref="B138:S138"/>
    <mergeCell ref="T138:Z138"/>
    <mergeCell ref="AA138:AG138"/>
    <mergeCell ref="AH138:AN138"/>
    <mergeCell ref="AO138:AU138"/>
    <mergeCell ref="AV138:BB138"/>
    <mergeCell ref="BC138:BI138"/>
    <mergeCell ref="BJ138:BP138"/>
    <mergeCell ref="AO139:AU139"/>
    <mergeCell ref="AV139:BB139"/>
    <mergeCell ref="BC139:BI139"/>
    <mergeCell ref="BJ139:BP139"/>
    <mergeCell ref="B139:S139"/>
    <mergeCell ref="T139:Z139"/>
    <mergeCell ref="AA139:AG139"/>
    <mergeCell ref="AH139:AN139"/>
    <mergeCell ref="BJ140:BP140"/>
    <mergeCell ref="BQ140:BW140"/>
    <mergeCell ref="AH140:AN140"/>
    <mergeCell ref="AO140:AU140"/>
    <mergeCell ref="AV140:BB140"/>
    <mergeCell ref="BC140:BI140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40" hidden="1" customWidth="1"/>
    <col min="2" max="2" width="4.16015625" style="40" customWidth="1"/>
    <col min="3" max="3" width="13.33203125" style="40" customWidth="1"/>
    <col min="4" max="4" width="24.16015625" style="40" customWidth="1"/>
    <col min="5" max="5" width="13.33203125" style="40" customWidth="1"/>
    <col min="6" max="6" width="0" style="40" hidden="1" customWidth="1"/>
    <col min="7" max="7" width="5.33203125" style="40" customWidth="1"/>
    <col min="8" max="8" width="75" style="40" customWidth="1"/>
    <col min="9" max="16384" width="14.66015625" style="40" customWidth="1"/>
  </cols>
  <sheetData>
    <row r="1" spans="1:8" ht="37.5" customHeight="1">
      <c r="A1" s="39"/>
      <c r="B1" s="50" t="s">
        <v>2</v>
      </c>
      <c r="C1" s="50" t="s">
        <v>175</v>
      </c>
      <c r="D1" s="50" t="s">
        <v>176</v>
      </c>
      <c r="E1" s="50" t="s">
        <v>177</v>
      </c>
      <c r="F1" s="50"/>
      <c r="G1" s="218" t="s">
        <v>178</v>
      </c>
      <c r="H1" s="218"/>
    </row>
    <row r="2" spans="1:8" ht="14.25" customHeight="1">
      <c r="A2" s="41"/>
      <c r="B2" s="214" t="s">
        <v>10</v>
      </c>
      <c r="C2" s="215"/>
      <c r="D2" s="216"/>
      <c r="E2" s="217"/>
      <c r="F2" s="45"/>
      <c r="G2" s="44"/>
      <c r="H2" s="46"/>
    </row>
    <row r="3" spans="1:8" ht="14.25" customHeight="1">
      <c r="A3" s="42"/>
      <c r="B3" s="214"/>
      <c r="C3" s="215"/>
      <c r="D3" s="216"/>
      <c r="E3" s="217"/>
      <c r="F3" s="47"/>
      <c r="G3" s="48"/>
      <c r="H3" s="49"/>
    </row>
    <row r="4" spans="1:8" ht="14.25" customHeight="1">
      <c r="A4" s="42"/>
      <c r="B4" s="214"/>
      <c r="C4" s="215"/>
      <c r="D4" s="216"/>
      <c r="E4" s="217"/>
      <c r="F4" s="47"/>
      <c r="G4" s="48"/>
      <c r="H4" s="49"/>
    </row>
    <row r="5" spans="1:8" ht="14.25" customHeight="1">
      <c r="A5" s="42"/>
      <c r="B5" s="214"/>
      <c r="C5" s="215"/>
      <c r="D5" s="216"/>
      <c r="E5" s="217"/>
      <c r="F5" s="47"/>
      <c r="G5" s="48"/>
      <c r="H5" s="49"/>
    </row>
    <row r="6" spans="1:8" ht="14.25" customHeight="1">
      <c r="A6" s="42"/>
      <c r="B6" s="214"/>
      <c r="C6" s="215"/>
      <c r="D6" s="216"/>
      <c r="E6" s="217"/>
      <c r="F6" s="47"/>
      <c r="G6" s="48"/>
      <c r="H6" s="49"/>
    </row>
    <row r="7" spans="1:8" ht="14.25" customHeight="1">
      <c r="A7" s="42"/>
      <c r="B7" s="214"/>
      <c r="C7" s="215"/>
      <c r="D7" s="216"/>
      <c r="E7" s="217"/>
      <c r="F7" s="47"/>
      <c r="G7" s="48"/>
      <c r="H7" s="49"/>
    </row>
    <row r="8" spans="1:8" ht="14.25" customHeight="1">
      <c r="A8" s="42"/>
      <c r="B8" s="214"/>
      <c r="C8" s="215"/>
      <c r="D8" s="216"/>
      <c r="E8" s="217"/>
      <c r="F8" s="47"/>
      <c r="G8" s="48"/>
      <c r="H8" s="49"/>
    </row>
    <row r="9" spans="1:8" ht="14.25" customHeight="1">
      <c r="A9" s="42"/>
      <c r="B9" s="214"/>
      <c r="C9" s="215"/>
      <c r="D9" s="216"/>
      <c r="E9" s="217"/>
      <c r="F9" s="47"/>
      <c r="G9" s="48"/>
      <c r="H9" s="49"/>
    </row>
    <row r="10" spans="1:8" ht="14.25" customHeight="1">
      <c r="A10" s="42"/>
      <c r="B10" s="214"/>
      <c r="C10" s="215"/>
      <c r="D10" s="216"/>
      <c r="E10" s="217"/>
      <c r="F10" s="47"/>
      <c r="G10" s="48"/>
      <c r="H10" s="49"/>
    </row>
    <row r="11" spans="1:8" ht="14.25" customHeight="1">
      <c r="A11" s="43"/>
      <c r="B11" s="214"/>
      <c r="C11" s="215"/>
      <c r="D11" s="216"/>
      <c r="E11" s="217"/>
      <c r="F11" s="45"/>
      <c r="G11" s="44"/>
      <c r="H11" s="46"/>
    </row>
    <row r="12" spans="1:8" ht="14.25" customHeight="1">
      <c r="A12" s="41"/>
      <c r="B12" s="214" t="s">
        <v>13</v>
      </c>
      <c r="C12" s="215"/>
      <c r="D12" s="216"/>
      <c r="E12" s="217"/>
      <c r="F12" s="45"/>
      <c r="G12" s="44"/>
      <c r="H12" s="46"/>
    </row>
    <row r="13" spans="1:8" ht="14.25" customHeight="1">
      <c r="A13" s="42"/>
      <c r="B13" s="214"/>
      <c r="C13" s="215"/>
      <c r="D13" s="216"/>
      <c r="E13" s="217"/>
      <c r="F13" s="47"/>
      <c r="G13" s="48"/>
      <c r="H13" s="49"/>
    </row>
    <row r="14" spans="1:8" ht="14.25" customHeight="1">
      <c r="A14" s="42"/>
      <c r="B14" s="214"/>
      <c r="C14" s="215"/>
      <c r="D14" s="216"/>
      <c r="E14" s="217"/>
      <c r="F14" s="47"/>
      <c r="G14" s="48"/>
      <c r="H14" s="49"/>
    </row>
    <row r="15" spans="1:8" ht="14.25" customHeight="1">
      <c r="A15" s="42"/>
      <c r="B15" s="214"/>
      <c r="C15" s="215"/>
      <c r="D15" s="216"/>
      <c r="E15" s="217"/>
      <c r="F15" s="47"/>
      <c r="G15" s="48"/>
      <c r="H15" s="49"/>
    </row>
    <row r="16" spans="1:8" ht="14.25" customHeight="1">
      <c r="A16" s="42"/>
      <c r="B16" s="214"/>
      <c r="C16" s="215"/>
      <c r="D16" s="216"/>
      <c r="E16" s="217"/>
      <c r="F16" s="47"/>
      <c r="G16" s="48"/>
      <c r="H16" s="49"/>
    </row>
    <row r="17" spans="1:8" ht="14.25" customHeight="1">
      <c r="A17" s="42"/>
      <c r="B17" s="214"/>
      <c r="C17" s="215"/>
      <c r="D17" s="216"/>
      <c r="E17" s="217"/>
      <c r="F17" s="47"/>
      <c r="G17" s="48"/>
      <c r="H17" s="49"/>
    </row>
    <row r="18" spans="1:8" ht="14.25" customHeight="1">
      <c r="A18" s="42"/>
      <c r="B18" s="214"/>
      <c r="C18" s="215"/>
      <c r="D18" s="216"/>
      <c r="E18" s="217"/>
      <c r="F18" s="47"/>
      <c r="G18" s="48"/>
      <c r="H18" s="49"/>
    </row>
    <row r="19" spans="1:8" ht="14.25" customHeight="1">
      <c r="A19" s="42"/>
      <c r="B19" s="214"/>
      <c r="C19" s="215"/>
      <c r="D19" s="216"/>
      <c r="E19" s="217"/>
      <c r="F19" s="47"/>
      <c r="G19" s="48"/>
      <c r="H19" s="49"/>
    </row>
    <row r="20" spans="1:8" ht="14.25" customHeight="1">
      <c r="A20" s="42"/>
      <c r="B20" s="214"/>
      <c r="C20" s="215"/>
      <c r="D20" s="216"/>
      <c r="E20" s="217"/>
      <c r="F20" s="47"/>
      <c r="G20" s="48"/>
      <c r="H20" s="49"/>
    </row>
    <row r="21" spans="1:8" ht="14.25" customHeight="1">
      <c r="A21" s="43"/>
      <c r="B21" s="214"/>
      <c r="C21" s="215"/>
      <c r="D21" s="216"/>
      <c r="E21" s="217"/>
      <c r="F21" s="45"/>
      <c r="G21" s="44"/>
      <c r="H21" s="46"/>
    </row>
    <row r="22" spans="1:8" ht="14.25" customHeight="1">
      <c r="A22" s="41"/>
      <c r="B22" s="214" t="s">
        <v>18</v>
      </c>
      <c r="C22" s="215"/>
      <c r="D22" s="216"/>
      <c r="E22" s="217"/>
      <c r="F22" s="45"/>
      <c r="G22" s="44"/>
      <c r="H22" s="46"/>
    </row>
    <row r="23" spans="1:8" ht="14.25" customHeight="1">
      <c r="A23" s="42"/>
      <c r="B23" s="214"/>
      <c r="C23" s="215"/>
      <c r="D23" s="216"/>
      <c r="E23" s="217"/>
      <c r="F23" s="47"/>
      <c r="G23" s="48"/>
      <c r="H23" s="49"/>
    </row>
    <row r="24" spans="1:8" ht="14.25" customHeight="1">
      <c r="A24" s="42"/>
      <c r="B24" s="214"/>
      <c r="C24" s="215"/>
      <c r="D24" s="216"/>
      <c r="E24" s="217"/>
      <c r="F24" s="47"/>
      <c r="G24" s="48"/>
      <c r="H24" s="49"/>
    </row>
    <row r="25" spans="1:8" ht="14.25" customHeight="1">
      <c r="A25" s="42"/>
      <c r="B25" s="214"/>
      <c r="C25" s="215"/>
      <c r="D25" s="216"/>
      <c r="E25" s="217"/>
      <c r="F25" s="47"/>
      <c r="G25" s="48"/>
      <c r="H25" s="49"/>
    </row>
    <row r="26" spans="1:8" ht="14.25" customHeight="1">
      <c r="A26" s="42"/>
      <c r="B26" s="214"/>
      <c r="C26" s="215"/>
      <c r="D26" s="216"/>
      <c r="E26" s="217"/>
      <c r="F26" s="47"/>
      <c r="G26" s="48"/>
      <c r="H26" s="49"/>
    </row>
    <row r="27" spans="1:8" ht="14.25" customHeight="1">
      <c r="A27" s="42"/>
      <c r="B27" s="214"/>
      <c r="C27" s="215"/>
      <c r="D27" s="216"/>
      <c r="E27" s="217"/>
      <c r="F27" s="47"/>
      <c r="G27" s="48"/>
      <c r="H27" s="49"/>
    </row>
    <row r="28" spans="1:8" ht="14.25" customHeight="1">
      <c r="A28" s="42"/>
      <c r="B28" s="214"/>
      <c r="C28" s="215"/>
      <c r="D28" s="216"/>
      <c r="E28" s="217"/>
      <c r="F28" s="47"/>
      <c r="G28" s="48"/>
      <c r="H28" s="49"/>
    </row>
    <row r="29" spans="1:8" ht="14.25" customHeight="1">
      <c r="A29" s="42"/>
      <c r="B29" s="214"/>
      <c r="C29" s="215"/>
      <c r="D29" s="216"/>
      <c r="E29" s="217"/>
      <c r="F29" s="47"/>
      <c r="G29" s="48"/>
      <c r="H29" s="49"/>
    </row>
    <row r="30" spans="1:8" ht="14.25" customHeight="1">
      <c r="A30" s="42"/>
      <c r="B30" s="214"/>
      <c r="C30" s="215"/>
      <c r="D30" s="216"/>
      <c r="E30" s="217"/>
      <c r="F30" s="47"/>
      <c r="G30" s="48"/>
      <c r="H30" s="49"/>
    </row>
    <row r="31" spans="1:8" ht="14.25" customHeight="1">
      <c r="A31" s="43"/>
      <c r="B31" s="214"/>
      <c r="C31" s="215"/>
      <c r="D31" s="216"/>
      <c r="E31" s="217"/>
      <c r="F31" s="45"/>
      <c r="G31" s="44"/>
      <c r="H31" s="46"/>
    </row>
    <row r="32" spans="1:8" ht="14.25" customHeight="1">
      <c r="A32" s="41"/>
      <c r="B32" s="214" t="s">
        <v>22</v>
      </c>
      <c r="C32" s="215"/>
      <c r="D32" s="216"/>
      <c r="E32" s="217"/>
      <c r="F32" s="45"/>
      <c r="G32" s="44"/>
      <c r="H32" s="46"/>
    </row>
    <row r="33" spans="1:8" ht="14.25" customHeight="1">
      <c r="A33" s="42"/>
      <c r="B33" s="214"/>
      <c r="C33" s="215"/>
      <c r="D33" s="216"/>
      <c r="E33" s="217"/>
      <c r="F33" s="47"/>
      <c r="G33" s="48"/>
      <c r="H33" s="49"/>
    </row>
    <row r="34" spans="1:8" ht="14.25" customHeight="1">
      <c r="A34" s="42"/>
      <c r="B34" s="214"/>
      <c r="C34" s="215"/>
      <c r="D34" s="216"/>
      <c r="E34" s="217"/>
      <c r="F34" s="47"/>
      <c r="G34" s="48"/>
      <c r="H34" s="49"/>
    </row>
    <row r="35" spans="1:8" ht="14.25" customHeight="1">
      <c r="A35" s="42"/>
      <c r="B35" s="214"/>
      <c r="C35" s="215"/>
      <c r="D35" s="216"/>
      <c r="E35" s="217"/>
      <c r="F35" s="47"/>
      <c r="G35" s="48"/>
      <c r="H35" s="49"/>
    </row>
    <row r="36" spans="1:8" ht="14.25" customHeight="1">
      <c r="A36" s="42"/>
      <c r="B36" s="214"/>
      <c r="C36" s="215"/>
      <c r="D36" s="216"/>
      <c r="E36" s="217"/>
      <c r="F36" s="47"/>
      <c r="G36" s="48"/>
      <c r="H36" s="49"/>
    </row>
    <row r="37" spans="1:8" ht="14.25" customHeight="1">
      <c r="A37" s="42"/>
      <c r="B37" s="214"/>
      <c r="C37" s="215"/>
      <c r="D37" s="216"/>
      <c r="E37" s="217"/>
      <c r="F37" s="47"/>
      <c r="G37" s="48"/>
      <c r="H37" s="49"/>
    </row>
    <row r="38" spans="1:8" ht="14.25" customHeight="1">
      <c r="A38" s="42"/>
      <c r="B38" s="214"/>
      <c r="C38" s="215"/>
      <c r="D38" s="216"/>
      <c r="E38" s="217"/>
      <c r="F38" s="47"/>
      <c r="G38" s="48"/>
      <c r="H38" s="49"/>
    </row>
    <row r="39" spans="1:8" ht="14.25" customHeight="1">
      <c r="A39" s="42"/>
      <c r="B39" s="214"/>
      <c r="C39" s="215"/>
      <c r="D39" s="216"/>
      <c r="E39" s="217"/>
      <c r="F39" s="47"/>
      <c r="G39" s="48"/>
      <c r="H39" s="49"/>
    </row>
    <row r="40" spans="1:8" ht="14.25" customHeight="1">
      <c r="A40" s="42"/>
      <c r="B40" s="214"/>
      <c r="C40" s="215"/>
      <c r="D40" s="216"/>
      <c r="E40" s="217"/>
      <c r="F40" s="47"/>
      <c r="G40" s="48"/>
      <c r="H40" s="49"/>
    </row>
    <row r="41" spans="1:8" ht="14.25" customHeight="1">
      <c r="A41" s="43"/>
      <c r="B41" s="214"/>
      <c r="C41" s="215"/>
      <c r="D41" s="216"/>
      <c r="E41" s="217"/>
      <c r="F41" s="45"/>
      <c r="G41" s="44"/>
      <c r="H41" s="46"/>
    </row>
    <row r="42" spans="1:8" ht="14.25" customHeight="1">
      <c r="A42" s="41"/>
      <c r="B42" s="214" t="s">
        <v>25</v>
      </c>
      <c r="C42" s="215"/>
      <c r="D42" s="216"/>
      <c r="E42" s="217"/>
      <c r="F42" s="45"/>
      <c r="G42" s="44"/>
      <c r="H42" s="46"/>
    </row>
    <row r="43" spans="1:8" ht="14.25" customHeight="1">
      <c r="A43" s="42"/>
      <c r="B43" s="214"/>
      <c r="C43" s="215"/>
      <c r="D43" s="216"/>
      <c r="E43" s="217"/>
      <c r="F43" s="47"/>
      <c r="G43" s="48"/>
      <c r="H43" s="49"/>
    </row>
    <row r="44" spans="1:8" ht="14.25" customHeight="1">
      <c r="A44" s="42"/>
      <c r="B44" s="214"/>
      <c r="C44" s="215"/>
      <c r="D44" s="216"/>
      <c r="E44" s="217"/>
      <c r="F44" s="47"/>
      <c r="G44" s="48"/>
      <c r="H44" s="49"/>
    </row>
    <row r="45" spans="1:8" ht="14.25" customHeight="1">
      <c r="A45" s="42"/>
      <c r="B45" s="214"/>
      <c r="C45" s="215"/>
      <c r="D45" s="216"/>
      <c r="E45" s="217"/>
      <c r="F45" s="47"/>
      <c r="G45" s="48"/>
      <c r="H45" s="49"/>
    </row>
    <row r="46" spans="1:8" ht="14.25" customHeight="1">
      <c r="A46" s="42"/>
      <c r="B46" s="214"/>
      <c r="C46" s="215"/>
      <c r="D46" s="216"/>
      <c r="E46" s="217"/>
      <c r="F46" s="47"/>
      <c r="G46" s="48"/>
      <c r="H46" s="49"/>
    </row>
    <row r="47" spans="1:8" ht="14.25" customHeight="1">
      <c r="A47" s="42"/>
      <c r="B47" s="214"/>
      <c r="C47" s="215"/>
      <c r="D47" s="216"/>
      <c r="E47" s="217"/>
      <c r="F47" s="47"/>
      <c r="G47" s="48"/>
      <c r="H47" s="49"/>
    </row>
    <row r="48" spans="1:8" ht="14.25" customHeight="1">
      <c r="A48" s="42"/>
      <c r="B48" s="214"/>
      <c r="C48" s="215"/>
      <c r="D48" s="216"/>
      <c r="E48" s="217"/>
      <c r="F48" s="47"/>
      <c r="G48" s="48"/>
      <c r="H48" s="49"/>
    </row>
    <row r="49" spans="1:8" ht="14.25" customHeight="1">
      <c r="A49" s="42"/>
      <c r="B49" s="214"/>
      <c r="C49" s="215"/>
      <c r="D49" s="216"/>
      <c r="E49" s="217"/>
      <c r="F49" s="47"/>
      <c r="G49" s="48"/>
      <c r="H49" s="49"/>
    </row>
    <row r="50" spans="1:8" ht="14.25" customHeight="1">
      <c r="A50" s="42"/>
      <c r="B50" s="214"/>
      <c r="C50" s="215"/>
      <c r="D50" s="216"/>
      <c r="E50" s="217"/>
      <c r="F50" s="47"/>
      <c r="G50" s="48"/>
      <c r="H50" s="49"/>
    </row>
    <row r="51" spans="1:8" ht="14.25" customHeight="1">
      <c r="A51" s="43"/>
      <c r="B51" s="214"/>
      <c r="C51" s="215"/>
      <c r="D51" s="216"/>
      <c r="E51" s="217"/>
      <c r="F51" s="45"/>
      <c r="G51" s="44"/>
      <c r="H51" s="46"/>
    </row>
    <row r="52" spans="1:8" ht="14.25" customHeight="1">
      <c r="A52" s="41"/>
      <c r="B52" s="214" t="s">
        <v>20</v>
      </c>
      <c r="C52" s="215"/>
      <c r="D52" s="216"/>
      <c r="E52" s="217"/>
      <c r="F52" s="45"/>
      <c r="G52" s="44"/>
      <c r="H52" s="46"/>
    </row>
    <row r="53" spans="1:8" ht="14.25" customHeight="1">
      <c r="A53" s="42"/>
      <c r="B53" s="214"/>
      <c r="C53" s="215"/>
      <c r="D53" s="216"/>
      <c r="E53" s="217"/>
      <c r="F53" s="47"/>
      <c r="G53" s="48"/>
      <c r="H53" s="49"/>
    </row>
    <row r="54" spans="1:8" ht="14.25" customHeight="1">
      <c r="A54" s="42"/>
      <c r="B54" s="214"/>
      <c r="C54" s="215"/>
      <c r="D54" s="216"/>
      <c r="E54" s="217"/>
      <c r="F54" s="47"/>
      <c r="G54" s="48"/>
      <c r="H54" s="49"/>
    </row>
    <row r="55" spans="1:8" ht="14.25" customHeight="1">
      <c r="A55" s="42"/>
      <c r="B55" s="214"/>
      <c r="C55" s="215"/>
      <c r="D55" s="216"/>
      <c r="E55" s="217"/>
      <c r="F55" s="47"/>
      <c r="G55" s="48"/>
      <c r="H55" s="49"/>
    </row>
    <row r="56" spans="1:8" ht="14.25" customHeight="1">
      <c r="A56" s="42"/>
      <c r="B56" s="214"/>
      <c r="C56" s="215"/>
      <c r="D56" s="216"/>
      <c r="E56" s="217"/>
      <c r="F56" s="47"/>
      <c r="G56" s="48"/>
      <c r="H56" s="49"/>
    </row>
    <row r="57" spans="1:8" ht="14.25" customHeight="1">
      <c r="A57" s="42"/>
      <c r="B57" s="214"/>
      <c r="C57" s="215"/>
      <c r="D57" s="216"/>
      <c r="E57" s="217"/>
      <c r="F57" s="47"/>
      <c r="G57" s="48"/>
      <c r="H57" s="49"/>
    </row>
    <row r="58" spans="1:8" ht="14.25" customHeight="1">
      <c r="A58" s="42"/>
      <c r="B58" s="214"/>
      <c r="C58" s="215"/>
      <c r="D58" s="216"/>
      <c r="E58" s="217"/>
      <c r="F58" s="47"/>
      <c r="G58" s="48"/>
      <c r="H58" s="49"/>
    </row>
    <row r="59" spans="1:8" ht="14.25" customHeight="1">
      <c r="A59" s="42"/>
      <c r="B59" s="214"/>
      <c r="C59" s="215"/>
      <c r="D59" s="216"/>
      <c r="E59" s="217"/>
      <c r="F59" s="47"/>
      <c r="G59" s="48"/>
      <c r="H59" s="49"/>
    </row>
    <row r="60" spans="1:8" ht="14.25" customHeight="1">
      <c r="A60" s="42"/>
      <c r="B60" s="214"/>
      <c r="C60" s="215"/>
      <c r="D60" s="216"/>
      <c r="E60" s="217"/>
      <c r="F60" s="47"/>
      <c r="G60" s="48"/>
      <c r="H60" s="49"/>
    </row>
    <row r="61" spans="1:8" ht="14.25" customHeight="1">
      <c r="A61" s="43"/>
      <c r="B61" s="214"/>
      <c r="C61" s="215"/>
      <c r="D61" s="216"/>
      <c r="E61" s="217"/>
      <c r="F61" s="45"/>
      <c r="G61" s="44"/>
      <c r="H61" s="46"/>
    </row>
    <row r="62" spans="1:8" ht="14.25" customHeight="1">
      <c r="A62" s="41"/>
      <c r="B62" s="214" t="s">
        <v>8</v>
      </c>
      <c r="C62" s="215"/>
      <c r="D62" s="216"/>
      <c r="E62" s="217"/>
      <c r="F62" s="45"/>
      <c r="G62" s="44"/>
      <c r="H62" s="46"/>
    </row>
    <row r="63" spans="1:8" ht="14.25" customHeight="1">
      <c r="A63" s="42"/>
      <c r="B63" s="214"/>
      <c r="C63" s="215"/>
      <c r="D63" s="216"/>
      <c r="E63" s="217"/>
      <c r="F63" s="47"/>
      <c r="G63" s="48"/>
      <c r="H63" s="49"/>
    </row>
    <row r="64" spans="1:8" ht="14.25" customHeight="1">
      <c r="A64" s="42"/>
      <c r="B64" s="214"/>
      <c r="C64" s="215"/>
      <c r="D64" s="216"/>
      <c r="E64" s="217"/>
      <c r="F64" s="47"/>
      <c r="G64" s="48"/>
      <c r="H64" s="49"/>
    </row>
    <row r="65" spans="1:8" ht="14.25" customHeight="1">
      <c r="A65" s="42"/>
      <c r="B65" s="214"/>
      <c r="C65" s="215"/>
      <c r="D65" s="216"/>
      <c r="E65" s="217"/>
      <c r="F65" s="47"/>
      <c r="G65" s="48"/>
      <c r="H65" s="49"/>
    </row>
    <row r="66" spans="1:8" ht="14.25" customHeight="1">
      <c r="A66" s="42"/>
      <c r="B66" s="214"/>
      <c r="C66" s="215"/>
      <c r="D66" s="216"/>
      <c r="E66" s="217"/>
      <c r="F66" s="47"/>
      <c r="G66" s="48"/>
      <c r="H66" s="49"/>
    </row>
    <row r="67" spans="1:8" ht="14.25" customHeight="1">
      <c r="A67" s="42"/>
      <c r="B67" s="214"/>
      <c r="C67" s="215"/>
      <c r="D67" s="216"/>
      <c r="E67" s="217"/>
      <c r="F67" s="47"/>
      <c r="G67" s="48"/>
      <c r="H67" s="49"/>
    </row>
    <row r="68" spans="1:8" ht="14.25" customHeight="1">
      <c r="A68" s="42"/>
      <c r="B68" s="214"/>
      <c r="C68" s="215"/>
      <c r="D68" s="216"/>
      <c r="E68" s="217"/>
      <c r="F68" s="47"/>
      <c r="G68" s="48"/>
      <c r="H68" s="49"/>
    </row>
    <row r="69" spans="1:8" ht="14.25" customHeight="1">
      <c r="A69" s="42"/>
      <c r="B69" s="214"/>
      <c r="C69" s="215"/>
      <c r="D69" s="216"/>
      <c r="E69" s="217"/>
      <c r="F69" s="47"/>
      <c r="G69" s="48"/>
      <c r="H69" s="49"/>
    </row>
    <row r="70" spans="1:8" ht="14.25" customHeight="1">
      <c r="A70" s="42"/>
      <c r="B70" s="214"/>
      <c r="C70" s="215"/>
      <c r="D70" s="216"/>
      <c r="E70" s="217"/>
      <c r="F70" s="47"/>
      <c r="G70" s="48"/>
      <c r="H70" s="49"/>
    </row>
    <row r="71" spans="1:8" ht="14.25" customHeight="1">
      <c r="A71" s="43"/>
      <c r="B71" s="214"/>
      <c r="C71" s="215"/>
      <c r="D71" s="216"/>
      <c r="E71" s="217"/>
      <c r="F71" s="45"/>
      <c r="G71" s="44"/>
      <c r="H71" s="46"/>
    </row>
    <row r="72" spans="1:8" ht="14.25" customHeight="1">
      <c r="A72" s="41"/>
      <c r="B72" s="214" t="s">
        <v>32</v>
      </c>
      <c r="C72" s="215"/>
      <c r="D72" s="216"/>
      <c r="E72" s="217"/>
      <c r="F72" s="45"/>
      <c r="G72" s="44"/>
      <c r="H72" s="46"/>
    </row>
    <row r="73" spans="1:8" ht="14.25" customHeight="1">
      <c r="A73" s="42"/>
      <c r="B73" s="214"/>
      <c r="C73" s="215"/>
      <c r="D73" s="216"/>
      <c r="E73" s="217"/>
      <c r="F73" s="47"/>
      <c r="G73" s="48"/>
      <c r="H73" s="49"/>
    </row>
    <row r="74" spans="1:8" ht="14.25" customHeight="1">
      <c r="A74" s="42"/>
      <c r="B74" s="214"/>
      <c r="C74" s="215"/>
      <c r="D74" s="216"/>
      <c r="E74" s="217"/>
      <c r="F74" s="47"/>
      <c r="G74" s="48"/>
      <c r="H74" s="49"/>
    </row>
    <row r="75" spans="1:8" ht="14.25" customHeight="1">
      <c r="A75" s="42"/>
      <c r="B75" s="214"/>
      <c r="C75" s="215"/>
      <c r="D75" s="216"/>
      <c r="E75" s="217"/>
      <c r="F75" s="47"/>
      <c r="G75" s="48"/>
      <c r="H75" s="49"/>
    </row>
    <row r="76" spans="1:8" ht="14.25" customHeight="1">
      <c r="A76" s="42"/>
      <c r="B76" s="214"/>
      <c r="C76" s="215"/>
      <c r="D76" s="216"/>
      <c r="E76" s="217"/>
      <c r="F76" s="47"/>
      <c r="G76" s="48"/>
      <c r="H76" s="49"/>
    </row>
    <row r="77" spans="1:8" ht="14.25" customHeight="1">
      <c r="A77" s="42"/>
      <c r="B77" s="214"/>
      <c r="C77" s="215"/>
      <c r="D77" s="216"/>
      <c r="E77" s="217"/>
      <c r="F77" s="47"/>
      <c r="G77" s="48"/>
      <c r="H77" s="49"/>
    </row>
    <row r="78" spans="1:8" ht="14.25" customHeight="1">
      <c r="A78" s="42"/>
      <c r="B78" s="214"/>
      <c r="C78" s="215"/>
      <c r="D78" s="216"/>
      <c r="E78" s="217"/>
      <c r="F78" s="47"/>
      <c r="G78" s="48"/>
      <c r="H78" s="49"/>
    </row>
    <row r="79" spans="1:8" ht="14.25" customHeight="1">
      <c r="A79" s="42"/>
      <c r="B79" s="214"/>
      <c r="C79" s="215"/>
      <c r="D79" s="216"/>
      <c r="E79" s="217"/>
      <c r="F79" s="47"/>
      <c r="G79" s="48"/>
      <c r="H79" s="49"/>
    </row>
    <row r="80" spans="1:8" ht="14.25" customHeight="1">
      <c r="A80" s="42"/>
      <c r="B80" s="214"/>
      <c r="C80" s="215"/>
      <c r="D80" s="216"/>
      <c r="E80" s="217"/>
      <c r="F80" s="47"/>
      <c r="G80" s="48"/>
      <c r="H80" s="49"/>
    </row>
    <row r="81" spans="1:8" ht="14.25" customHeight="1">
      <c r="A81" s="43"/>
      <c r="B81" s="214"/>
      <c r="C81" s="215"/>
      <c r="D81" s="216"/>
      <c r="E81" s="217"/>
      <c r="F81" s="45"/>
      <c r="G81" s="44"/>
      <c r="H81" s="46"/>
    </row>
    <row r="82" spans="1:8" ht="14.25" customHeight="1">
      <c r="A82" s="41"/>
      <c r="B82" s="214" t="s">
        <v>37</v>
      </c>
      <c r="C82" s="215"/>
      <c r="D82" s="216"/>
      <c r="E82" s="217"/>
      <c r="F82" s="45"/>
      <c r="G82" s="44"/>
      <c r="H82" s="46"/>
    </row>
    <row r="83" spans="1:8" ht="14.25" customHeight="1">
      <c r="A83" s="42"/>
      <c r="B83" s="214"/>
      <c r="C83" s="215"/>
      <c r="D83" s="216"/>
      <c r="E83" s="217"/>
      <c r="F83" s="47"/>
      <c r="G83" s="48"/>
      <c r="H83" s="49"/>
    </row>
    <row r="84" spans="1:8" ht="14.25" customHeight="1">
      <c r="A84" s="42"/>
      <c r="B84" s="214"/>
      <c r="C84" s="215"/>
      <c r="D84" s="216"/>
      <c r="E84" s="217"/>
      <c r="F84" s="47"/>
      <c r="G84" s="48"/>
      <c r="H84" s="49"/>
    </row>
    <row r="85" spans="1:8" ht="14.25" customHeight="1">
      <c r="A85" s="42"/>
      <c r="B85" s="214"/>
      <c r="C85" s="215"/>
      <c r="D85" s="216"/>
      <c r="E85" s="217"/>
      <c r="F85" s="47"/>
      <c r="G85" s="48"/>
      <c r="H85" s="49"/>
    </row>
    <row r="86" spans="1:8" ht="14.25" customHeight="1">
      <c r="A86" s="42"/>
      <c r="B86" s="214"/>
      <c r="C86" s="215"/>
      <c r="D86" s="216"/>
      <c r="E86" s="217"/>
      <c r="F86" s="47"/>
      <c r="G86" s="48"/>
      <c r="H86" s="49"/>
    </row>
    <row r="87" spans="1:8" ht="14.25" customHeight="1">
      <c r="A87" s="42"/>
      <c r="B87" s="214"/>
      <c r="C87" s="215"/>
      <c r="D87" s="216"/>
      <c r="E87" s="217"/>
      <c r="F87" s="47"/>
      <c r="G87" s="48"/>
      <c r="H87" s="49"/>
    </row>
    <row r="88" spans="1:8" ht="14.25" customHeight="1">
      <c r="A88" s="42"/>
      <c r="B88" s="214"/>
      <c r="C88" s="215"/>
      <c r="D88" s="216"/>
      <c r="E88" s="217"/>
      <c r="F88" s="47"/>
      <c r="G88" s="48"/>
      <c r="H88" s="49"/>
    </row>
    <row r="89" spans="1:8" ht="14.25" customHeight="1">
      <c r="A89" s="42"/>
      <c r="B89" s="214"/>
      <c r="C89" s="215"/>
      <c r="D89" s="216"/>
      <c r="E89" s="217"/>
      <c r="F89" s="47"/>
      <c r="G89" s="48"/>
      <c r="H89" s="49"/>
    </row>
    <row r="90" spans="1:8" ht="14.25" customHeight="1">
      <c r="A90" s="42"/>
      <c r="B90" s="214"/>
      <c r="C90" s="215"/>
      <c r="D90" s="216"/>
      <c r="E90" s="217"/>
      <c r="F90" s="47"/>
      <c r="G90" s="48"/>
      <c r="H90" s="49"/>
    </row>
    <row r="91" spans="1:8" ht="14.25" customHeight="1">
      <c r="A91" s="43"/>
      <c r="B91" s="214"/>
      <c r="C91" s="215"/>
      <c r="D91" s="216"/>
      <c r="E91" s="217"/>
      <c r="F91" s="45"/>
      <c r="G91" s="44"/>
      <c r="H91" s="46"/>
    </row>
    <row r="92" spans="1:8" ht="14.25" customHeight="1">
      <c r="A92" s="41"/>
      <c r="B92" s="214" t="s">
        <v>40</v>
      </c>
      <c r="C92" s="215"/>
      <c r="D92" s="216"/>
      <c r="E92" s="217"/>
      <c r="F92" s="45"/>
      <c r="G92" s="44"/>
      <c r="H92" s="46"/>
    </row>
    <row r="93" spans="1:8" ht="14.25" customHeight="1">
      <c r="A93" s="42"/>
      <c r="B93" s="214"/>
      <c r="C93" s="215"/>
      <c r="D93" s="216"/>
      <c r="E93" s="217"/>
      <c r="F93" s="47"/>
      <c r="G93" s="48"/>
      <c r="H93" s="49"/>
    </row>
    <row r="94" spans="1:8" ht="14.25" customHeight="1">
      <c r="A94" s="42"/>
      <c r="B94" s="214"/>
      <c r="C94" s="215"/>
      <c r="D94" s="216"/>
      <c r="E94" s="217"/>
      <c r="F94" s="47"/>
      <c r="G94" s="48"/>
      <c r="H94" s="49"/>
    </row>
    <row r="95" spans="1:8" ht="14.25" customHeight="1">
      <c r="A95" s="42"/>
      <c r="B95" s="214"/>
      <c r="C95" s="215"/>
      <c r="D95" s="216"/>
      <c r="E95" s="217"/>
      <c r="F95" s="47"/>
      <c r="G95" s="48"/>
      <c r="H95" s="49"/>
    </row>
    <row r="96" spans="1:8" ht="14.25" customHeight="1">
      <c r="A96" s="42"/>
      <c r="B96" s="214"/>
      <c r="C96" s="215"/>
      <c r="D96" s="216"/>
      <c r="E96" s="217"/>
      <c r="F96" s="47"/>
      <c r="G96" s="48"/>
      <c r="H96" s="49"/>
    </row>
    <row r="97" spans="1:8" ht="14.25" customHeight="1">
      <c r="A97" s="42"/>
      <c r="B97" s="214"/>
      <c r="C97" s="215"/>
      <c r="D97" s="216"/>
      <c r="E97" s="217"/>
      <c r="F97" s="47"/>
      <c r="G97" s="48"/>
      <c r="H97" s="49"/>
    </row>
    <row r="98" spans="1:8" ht="14.25" customHeight="1">
      <c r="A98" s="42"/>
      <c r="B98" s="214"/>
      <c r="C98" s="215"/>
      <c r="D98" s="216"/>
      <c r="E98" s="217"/>
      <c r="F98" s="47"/>
      <c r="G98" s="48"/>
      <c r="H98" s="49"/>
    </row>
    <row r="99" spans="1:8" ht="14.25" customHeight="1">
      <c r="A99" s="42"/>
      <c r="B99" s="214"/>
      <c r="C99" s="215"/>
      <c r="D99" s="216"/>
      <c r="E99" s="217"/>
      <c r="F99" s="47"/>
      <c r="G99" s="48"/>
      <c r="H99" s="49"/>
    </row>
    <row r="100" spans="1:8" ht="14.25" customHeight="1">
      <c r="A100" s="42"/>
      <c r="B100" s="214"/>
      <c r="C100" s="215"/>
      <c r="D100" s="216"/>
      <c r="E100" s="217"/>
      <c r="F100" s="47"/>
      <c r="G100" s="48"/>
      <c r="H100" s="49"/>
    </row>
    <row r="101" spans="1:8" ht="14.25" customHeight="1">
      <c r="A101" s="43"/>
      <c r="B101" s="214"/>
      <c r="C101" s="215"/>
      <c r="D101" s="216"/>
      <c r="E101" s="217"/>
      <c r="F101" s="45"/>
      <c r="G101" s="44"/>
      <c r="H101" s="46"/>
    </row>
    <row r="102" spans="1:8" ht="14.25" customHeight="1">
      <c r="A102" s="41"/>
      <c r="B102" s="214" t="s">
        <v>43</v>
      </c>
      <c r="C102" s="215"/>
      <c r="D102" s="216"/>
      <c r="E102" s="217"/>
      <c r="F102" s="45"/>
      <c r="G102" s="44"/>
      <c r="H102" s="46"/>
    </row>
    <row r="103" spans="1:8" ht="14.25" customHeight="1">
      <c r="A103" s="42"/>
      <c r="B103" s="214"/>
      <c r="C103" s="215"/>
      <c r="D103" s="216"/>
      <c r="E103" s="217"/>
      <c r="F103" s="47"/>
      <c r="G103" s="48"/>
      <c r="H103" s="49"/>
    </row>
    <row r="104" spans="1:8" ht="14.25" customHeight="1">
      <c r="A104" s="42"/>
      <c r="B104" s="214"/>
      <c r="C104" s="215"/>
      <c r="D104" s="216"/>
      <c r="E104" s="217"/>
      <c r="F104" s="47"/>
      <c r="G104" s="48"/>
      <c r="H104" s="49"/>
    </row>
    <row r="105" spans="1:8" ht="14.25" customHeight="1">
      <c r="A105" s="42"/>
      <c r="B105" s="214"/>
      <c r="C105" s="215"/>
      <c r="D105" s="216"/>
      <c r="E105" s="217"/>
      <c r="F105" s="47"/>
      <c r="G105" s="48"/>
      <c r="H105" s="49"/>
    </row>
    <row r="106" spans="1:8" ht="14.25" customHeight="1">
      <c r="A106" s="42"/>
      <c r="B106" s="214"/>
      <c r="C106" s="215"/>
      <c r="D106" s="216"/>
      <c r="E106" s="217"/>
      <c r="F106" s="47"/>
      <c r="G106" s="48"/>
      <c r="H106" s="49"/>
    </row>
    <row r="107" spans="1:8" ht="14.25" customHeight="1">
      <c r="A107" s="42"/>
      <c r="B107" s="214"/>
      <c r="C107" s="215"/>
      <c r="D107" s="216"/>
      <c r="E107" s="217"/>
      <c r="F107" s="47"/>
      <c r="G107" s="48"/>
      <c r="H107" s="49"/>
    </row>
    <row r="108" spans="1:8" ht="14.25" customHeight="1">
      <c r="A108" s="42"/>
      <c r="B108" s="214"/>
      <c r="C108" s="215"/>
      <c r="D108" s="216"/>
      <c r="E108" s="217"/>
      <c r="F108" s="47"/>
      <c r="G108" s="48"/>
      <c r="H108" s="49"/>
    </row>
    <row r="109" spans="1:8" ht="14.25" customHeight="1">
      <c r="A109" s="42"/>
      <c r="B109" s="214"/>
      <c r="C109" s="215"/>
      <c r="D109" s="216"/>
      <c r="E109" s="217"/>
      <c r="F109" s="47"/>
      <c r="G109" s="48"/>
      <c r="H109" s="49"/>
    </row>
    <row r="110" spans="1:8" ht="14.25" customHeight="1">
      <c r="A110" s="42"/>
      <c r="B110" s="214"/>
      <c r="C110" s="215"/>
      <c r="D110" s="216"/>
      <c r="E110" s="217"/>
      <c r="F110" s="47"/>
      <c r="G110" s="48"/>
      <c r="H110" s="49"/>
    </row>
    <row r="111" spans="1:8" ht="14.25" customHeight="1">
      <c r="A111" s="43"/>
      <c r="B111" s="214"/>
      <c r="C111" s="215"/>
      <c r="D111" s="216"/>
      <c r="E111" s="217"/>
      <c r="F111" s="45"/>
      <c r="G111" s="44"/>
      <c r="H111" s="46"/>
    </row>
    <row r="112" spans="1:8" ht="14.25" customHeight="1">
      <c r="A112" s="41"/>
      <c r="B112" s="214" t="s">
        <v>46</v>
      </c>
      <c r="C112" s="215"/>
      <c r="D112" s="216"/>
      <c r="E112" s="217"/>
      <c r="F112" s="45"/>
      <c r="G112" s="44"/>
      <c r="H112" s="46"/>
    </row>
    <row r="113" spans="1:8" ht="14.25" customHeight="1">
      <c r="A113" s="42"/>
      <c r="B113" s="214"/>
      <c r="C113" s="215"/>
      <c r="D113" s="216"/>
      <c r="E113" s="217"/>
      <c r="F113" s="47"/>
      <c r="G113" s="48"/>
      <c r="H113" s="49"/>
    </row>
    <row r="114" spans="1:8" ht="14.25" customHeight="1">
      <c r="A114" s="42"/>
      <c r="B114" s="214"/>
      <c r="C114" s="215"/>
      <c r="D114" s="216"/>
      <c r="E114" s="217"/>
      <c r="F114" s="47"/>
      <c r="G114" s="48"/>
      <c r="H114" s="49"/>
    </row>
    <row r="115" spans="1:8" ht="14.25" customHeight="1">
      <c r="A115" s="42"/>
      <c r="B115" s="214"/>
      <c r="C115" s="215"/>
      <c r="D115" s="216"/>
      <c r="E115" s="217"/>
      <c r="F115" s="47"/>
      <c r="G115" s="48"/>
      <c r="H115" s="49"/>
    </row>
    <row r="116" spans="1:8" ht="14.25" customHeight="1">
      <c r="A116" s="42"/>
      <c r="B116" s="214"/>
      <c r="C116" s="215"/>
      <c r="D116" s="216"/>
      <c r="E116" s="217"/>
      <c r="F116" s="47"/>
      <c r="G116" s="48"/>
      <c r="H116" s="49"/>
    </row>
    <row r="117" spans="1:8" ht="14.25" customHeight="1">
      <c r="A117" s="42"/>
      <c r="B117" s="214"/>
      <c r="C117" s="215"/>
      <c r="D117" s="216"/>
      <c r="E117" s="217"/>
      <c r="F117" s="47"/>
      <c r="G117" s="48"/>
      <c r="H117" s="49"/>
    </row>
    <row r="118" spans="1:8" ht="14.25" customHeight="1">
      <c r="A118" s="42"/>
      <c r="B118" s="214"/>
      <c r="C118" s="215"/>
      <c r="D118" s="216"/>
      <c r="E118" s="217"/>
      <c r="F118" s="47"/>
      <c r="G118" s="48"/>
      <c r="H118" s="49"/>
    </row>
    <row r="119" spans="1:8" ht="14.25" customHeight="1">
      <c r="A119" s="42"/>
      <c r="B119" s="214"/>
      <c r="C119" s="215"/>
      <c r="D119" s="216"/>
      <c r="E119" s="217"/>
      <c r="F119" s="47"/>
      <c r="G119" s="48"/>
      <c r="H119" s="49"/>
    </row>
    <row r="120" spans="1:8" ht="14.25" customHeight="1">
      <c r="A120" s="42"/>
      <c r="B120" s="214"/>
      <c r="C120" s="215"/>
      <c r="D120" s="216"/>
      <c r="E120" s="217"/>
      <c r="F120" s="47"/>
      <c r="G120" s="48"/>
      <c r="H120" s="49"/>
    </row>
    <row r="121" spans="1:8" ht="14.25" customHeight="1">
      <c r="A121" s="43"/>
      <c r="B121" s="214"/>
      <c r="C121" s="215"/>
      <c r="D121" s="216"/>
      <c r="E121" s="217"/>
      <c r="F121" s="45"/>
      <c r="G121" s="44"/>
      <c r="H121" s="46"/>
    </row>
    <row r="122" spans="1:8" ht="14.25" customHeight="1">
      <c r="A122" s="41"/>
      <c r="B122" s="214" t="s">
        <v>49</v>
      </c>
      <c r="C122" s="215"/>
      <c r="D122" s="216"/>
      <c r="E122" s="217"/>
      <c r="F122" s="45"/>
      <c r="G122" s="44"/>
      <c r="H122" s="46"/>
    </row>
    <row r="123" spans="1:8" ht="14.25" customHeight="1">
      <c r="A123" s="42"/>
      <c r="B123" s="214"/>
      <c r="C123" s="215"/>
      <c r="D123" s="216"/>
      <c r="E123" s="217"/>
      <c r="F123" s="47"/>
      <c r="G123" s="48"/>
      <c r="H123" s="49"/>
    </row>
    <row r="124" spans="1:8" ht="14.25" customHeight="1">
      <c r="A124" s="42"/>
      <c r="B124" s="214"/>
      <c r="C124" s="215"/>
      <c r="D124" s="216"/>
      <c r="E124" s="217"/>
      <c r="F124" s="47"/>
      <c r="G124" s="48"/>
      <c r="H124" s="49"/>
    </row>
    <row r="125" spans="1:8" ht="14.25" customHeight="1">
      <c r="A125" s="42"/>
      <c r="B125" s="214"/>
      <c r="C125" s="215"/>
      <c r="D125" s="216"/>
      <c r="E125" s="217"/>
      <c r="F125" s="47"/>
      <c r="G125" s="48"/>
      <c r="H125" s="49"/>
    </row>
    <row r="126" spans="1:8" ht="14.25" customHeight="1">
      <c r="A126" s="42"/>
      <c r="B126" s="214"/>
      <c r="C126" s="215"/>
      <c r="D126" s="216"/>
      <c r="E126" s="217"/>
      <c r="F126" s="47"/>
      <c r="G126" s="48"/>
      <c r="H126" s="49"/>
    </row>
    <row r="127" spans="1:8" ht="14.25" customHeight="1">
      <c r="A127" s="42"/>
      <c r="B127" s="214"/>
      <c r="C127" s="215"/>
      <c r="D127" s="216"/>
      <c r="E127" s="217"/>
      <c r="F127" s="47"/>
      <c r="G127" s="48"/>
      <c r="H127" s="49"/>
    </row>
    <row r="128" spans="1:8" ht="14.25" customHeight="1">
      <c r="A128" s="42"/>
      <c r="B128" s="214"/>
      <c r="C128" s="215"/>
      <c r="D128" s="216"/>
      <c r="E128" s="217"/>
      <c r="F128" s="47"/>
      <c r="G128" s="48"/>
      <c r="H128" s="49"/>
    </row>
    <row r="129" spans="1:8" ht="14.25" customHeight="1">
      <c r="A129" s="42"/>
      <c r="B129" s="214"/>
      <c r="C129" s="215"/>
      <c r="D129" s="216"/>
      <c r="E129" s="217"/>
      <c r="F129" s="47"/>
      <c r="G129" s="48"/>
      <c r="H129" s="49"/>
    </row>
    <row r="130" spans="1:8" ht="14.25" customHeight="1">
      <c r="A130" s="42"/>
      <c r="B130" s="214"/>
      <c r="C130" s="215"/>
      <c r="D130" s="216"/>
      <c r="E130" s="217"/>
      <c r="F130" s="47"/>
      <c r="G130" s="48"/>
      <c r="H130" s="49"/>
    </row>
    <row r="131" spans="1:8" ht="14.25" customHeight="1">
      <c r="A131" s="43"/>
      <c r="B131" s="214"/>
      <c r="C131" s="215"/>
      <c r="D131" s="216"/>
      <c r="E131" s="217"/>
      <c r="F131" s="45"/>
      <c r="G131" s="44"/>
      <c r="H131" s="46"/>
    </row>
    <row r="132" spans="1:8" ht="14.25" customHeight="1">
      <c r="A132" s="41"/>
      <c r="B132" s="214" t="s">
        <v>52</v>
      </c>
      <c r="C132" s="215"/>
      <c r="D132" s="216"/>
      <c r="E132" s="217"/>
      <c r="F132" s="45"/>
      <c r="G132" s="44"/>
      <c r="H132" s="46"/>
    </row>
    <row r="133" spans="1:8" ht="14.25" customHeight="1">
      <c r="A133" s="42"/>
      <c r="B133" s="214"/>
      <c r="C133" s="215"/>
      <c r="D133" s="216"/>
      <c r="E133" s="217"/>
      <c r="F133" s="47"/>
      <c r="G133" s="48"/>
      <c r="H133" s="49"/>
    </row>
    <row r="134" spans="1:8" ht="14.25" customHeight="1">
      <c r="A134" s="42"/>
      <c r="B134" s="214"/>
      <c r="C134" s="215"/>
      <c r="D134" s="216"/>
      <c r="E134" s="217"/>
      <c r="F134" s="47"/>
      <c r="G134" s="48"/>
      <c r="H134" s="49"/>
    </row>
    <row r="135" spans="1:8" ht="14.25" customHeight="1">
      <c r="A135" s="42"/>
      <c r="B135" s="214"/>
      <c r="C135" s="215"/>
      <c r="D135" s="216"/>
      <c r="E135" s="217"/>
      <c r="F135" s="47"/>
      <c r="G135" s="48"/>
      <c r="H135" s="49"/>
    </row>
    <row r="136" spans="1:8" ht="14.25" customHeight="1">
      <c r="A136" s="42"/>
      <c r="B136" s="214"/>
      <c r="C136" s="215"/>
      <c r="D136" s="216"/>
      <c r="E136" s="217"/>
      <c r="F136" s="47"/>
      <c r="G136" s="48"/>
      <c r="H136" s="49"/>
    </row>
    <row r="137" spans="1:8" ht="14.25" customHeight="1">
      <c r="A137" s="42"/>
      <c r="B137" s="214"/>
      <c r="C137" s="215"/>
      <c r="D137" s="216"/>
      <c r="E137" s="217"/>
      <c r="F137" s="47"/>
      <c r="G137" s="48"/>
      <c r="H137" s="49"/>
    </row>
    <row r="138" spans="1:8" ht="14.25" customHeight="1">
      <c r="A138" s="42"/>
      <c r="B138" s="214"/>
      <c r="C138" s="215"/>
      <c r="D138" s="216"/>
      <c r="E138" s="217"/>
      <c r="F138" s="47"/>
      <c r="G138" s="48"/>
      <c r="H138" s="49"/>
    </row>
    <row r="139" spans="1:8" ht="14.25" customHeight="1">
      <c r="A139" s="42"/>
      <c r="B139" s="214"/>
      <c r="C139" s="215"/>
      <c r="D139" s="216"/>
      <c r="E139" s="217"/>
      <c r="F139" s="47"/>
      <c r="G139" s="48"/>
      <c r="H139" s="49"/>
    </row>
    <row r="140" spans="1:8" ht="14.25" customHeight="1">
      <c r="A140" s="42"/>
      <c r="B140" s="214"/>
      <c r="C140" s="215"/>
      <c r="D140" s="216"/>
      <c r="E140" s="217"/>
      <c r="F140" s="47"/>
      <c r="G140" s="48"/>
      <c r="H140" s="49"/>
    </row>
    <row r="141" spans="1:8" ht="14.25" customHeight="1">
      <c r="A141" s="43"/>
      <c r="B141" s="214"/>
      <c r="C141" s="215"/>
      <c r="D141" s="216"/>
      <c r="E141" s="217"/>
      <c r="F141" s="45"/>
      <c r="G141" s="44"/>
      <c r="H141" s="46"/>
    </row>
    <row r="142" spans="1:8" ht="14.25" customHeight="1">
      <c r="A142" s="41"/>
      <c r="B142" s="214" t="s">
        <v>55</v>
      </c>
      <c r="C142" s="215"/>
      <c r="D142" s="216"/>
      <c r="E142" s="217"/>
      <c r="F142" s="45"/>
      <c r="G142" s="44"/>
      <c r="H142" s="46"/>
    </row>
    <row r="143" spans="1:8" ht="14.25" customHeight="1">
      <c r="A143" s="42"/>
      <c r="B143" s="214"/>
      <c r="C143" s="215"/>
      <c r="D143" s="216"/>
      <c r="E143" s="217"/>
      <c r="F143" s="47"/>
      <c r="G143" s="48"/>
      <c r="H143" s="49"/>
    </row>
    <row r="144" spans="1:8" ht="14.25" customHeight="1">
      <c r="A144" s="42"/>
      <c r="B144" s="214"/>
      <c r="C144" s="215"/>
      <c r="D144" s="216"/>
      <c r="E144" s="217"/>
      <c r="F144" s="47"/>
      <c r="G144" s="48"/>
      <c r="H144" s="49"/>
    </row>
    <row r="145" spans="1:8" ht="14.25" customHeight="1">
      <c r="A145" s="42"/>
      <c r="B145" s="214"/>
      <c r="C145" s="215"/>
      <c r="D145" s="216"/>
      <c r="E145" s="217"/>
      <c r="F145" s="47"/>
      <c r="G145" s="48"/>
      <c r="H145" s="49"/>
    </row>
    <row r="146" spans="1:8" ht="14.25" customHeight="1">
      <c r="A146" s="42"/>
      <c r="B146" s="214"/>
      <c r="C146" s="215"/>
      <c r="D146" s="216"/>
      <c r="E146" s="217"/>
      <c r="F146" s="47"/>
      <c r="G146" s="48"/>
      <c r="H146" s="49"/>
    </row>
    <row r="147" spans="1:8" ht="14.25" customHeight="1">
      <c r="A147" s="42"/>
      <c r="B147" s="214"/>
      <c r="C147" s="215"/>
      <c r="D147" s="216"/>
      <c r="E147" s="217"/>
      <c r="F147" s="47"/>
      <c r="G147" s="48"/>
      <c r="H147" s="49"/>
    </row>
    <row r="148" spans="1:8" ht="14.25" customHeight="1">
      <c r="A148" s="42"/>
      <c r="B148" s="214"/>
      <c r="C148" s="215"/>
      <c r="D148" s="216"/>
      <c r="E148" s="217"/>
      <c r="F148" s="47"/>
      <c r="G148" s="48"/>
      <c r="H148" s="49"/>
    </row>
    <row r="149" spans="1:8" ht="14.25" customHeight="1">
      <c r="A149" s="42"/>
      <c r="B149" s="214"/>
      <c r="C149" s="215"/>
      <c r="D149" s="216"/>
      <c r="E149" s="217"/>
      <c r="F149" s="47"/>
      <c r="G149" s="48"/>
      <c r="H149" s="49"/>
    </row>
    <row r="150" spans="1:8" ht="14.25" customHeight="1">
      <c r="A150" s="42"/>
      <c r="B150" s="214"/>
      <c r="C150" s="215"/>
      <c r="D150" s="216"/>
      <c r="E150" s="217"/>
      <c r="F150" s="47"/>
      <c r="G150" s="48"/>
      <c r="H150" s="49"/>
    </row>
    <row r="151" spans="1:8" ht="14.25" customHeight="1">
      <c r="A151" s="43"/>
      <c r="B151" s="214"/>
      <c r="C151" s="215"/>
      <c r="D151" s="216"/>
      <c r="E151" s="217"/>
      <c r="F151" s="45"/>
      <c r="G151" s="44"/>
      <c r="H151" s="46"/>
    </row>
    <row r="152" spans="1:8" ht="14.25" customHeight="1">
      <c r="A152" s="41"/>
      <c r="B152" s="214" t="s">
        <v>58</v>
      </c>
      <c r="C152" s="215"/>
      <c r="D152" s="216"/>
      <c r="E152" s="217"/>
      <c r="F152" s="45"/>
      <c r="G152" s="44"/>
      <c r="H152" s="46"/>
    </row>
    <row r="153" spans="1:8" ht="14.25" customHeight="1">
      <c r="A153" s="42"/>
      <c r="B153" s="214"/>
      <c r="C153" s="215"/>
      <c r="D153" s="216"/>
      <c r="E153" s="217"/>
      <c r="F153" s="47"/>
      <c r="G153" s="48"/>
      <c r="H153" s="49"/>
    </row>
    <row r="154" spans="1:8" ht="14.25" customHeight="1">
      <c r="A154" s="42"/>
      <c r="B154" s="214"/>
      <c r="C154" s="215"/>
      <c r="D154" s="216"/>
      <c r="E154" s="217"/>
      <c r="F154" s="47"/>
      <c r="G154" s="48"/>
      <c r="H154" s="49"/>
    </row>
    <row r="155" spans="1:8" ht="14.25" customHeight="1">
      <c r="A155" s="42"/>
      <c r="B155" s="214"/>
      <c r="C155" s="215"/>
      <c r="D155" s="216"/>
      <c r="E155" s="217"/>
      <c r="F155" s="47"/>
      <c r="G155" s="48"/>
      <c r="H155" s="49"/>
    </row>
    <row r="156" spans="1:8" ht="14.25" customHeight="1">
      <c r="A156" s="42"/>
      <c r="B156" s="214"/>
      <c r="C156" s="215"/>
      <c r="D156" s="216"/>
      <c r="E156" s="217"/>
      <c r="F156" s="47"/>
      <c r="G156" s="48"/>
      <c r="H156" s="49"/>
    </row>
    <row r="157" spans="1:8" ht="14.25" customHeight="1">
      <c r="A157" s="42"/>
      <c r="B157" s="214"/>
      <c r="C157" s="215"/>
      <c r="D157" s="216"/>
      <c r="E157" s="217"/>
      <c r="F157" s="47"/>
      <c r="G157" s="48"/>
      <c r="H157" s="49"/>
    </row>
    <row r="158" spans="1:8" ht="14.25" customHeight="1">
      <c r="A158" s="42"/>
      <c r="B158" s="214"/>
      <c r="C158" s="215"/>
      <c r="D158" s="216"/>
      <c r="E158" s="217"/>
      <c r="F158" s="47"/>
      <c r="G158" s="48"/>
      <c r="H158" s="49"/>
    </row>
    <row r="159" spans="1:8" ht="14.25" customHeight="1">
      <c r="A159" s="42"/>
      <c r="B159" s="214"/>
      <c r="C159" s="215"/>
      <c r="D159" s="216"/>
      <c r="E159" s="217"/>
      <c r="F159" s="47"/>
      <c r="G159" s="48"/>
      <c r="H159" s="49"/>
    </row>
    <row r="160" spans="1:8" ht="14.25" customHeight="1">
      <c r="A160" s="42"/>
      <c r="B160" s="214"/>
      <c r="C160" s="215"/>
      <c r="D160" s="216"/>
      <c r="E160" s="217"/>
      <c r="F160" s="47"/>
      <c r="G160" s="48"/>
      <c r="H160" s="49"/>
    </row>
    <row r="161" spans="1:8" ht="14.25" customHeight="1">
      <c r="A161" s="43"/>
      <c r="B161" s="214"/>
      <c r="C161" s="215"/>
      <c r="D161" s="216"/>
      <c r="E161" s="217"/>
      <c r="F161" s="45"/>
      <c r="G161" s="44"/>
      <c r="H161" s="46"/>
    </row>
    <row r="162" spans="1:8" ht="14.25" customHeight="1">
      <c r="A162" s="41"/>
      <c r="B162" s="214" t="s">
        <v>61</v>
      </c>
      <c r="C162" s="215"/>
      <c r="D162" s="216"/>
      <c r="E162" s="217"/>
      <c r="F162" s="45"/>
      <c r="G162" s="44"/>
      <c r="H162" s="46"/>
    </row>
    <row r="163" spans="1:8" ht="14.25" customHeight="1">
      <c r="A163" s="42"/>
      <c r="B163" s="214"/>
      <c r="C163" s="215"/>
      <c r="D163" s="216"/>
      <c r="E163" s="217"/>
      <c r="F163" s="47"/>
      <c r="G163" s="48"/>
      <c r="H163" s="49"/>
    </row>
    <row r="164" spans="1:8" ht="14.25" customHeight="1">
      <c r="A164" s="42"/>
      <c r="B164" s="214"/>
      <c r="C164" s="215"/>
      <c r="D164" s="216"/>
      <c r="E164" s="217"/>
      <c r="F164" s="47"/>
      <c r="G164" s="48"/>
      <c r="H164" s="49"/>
    </row>
    <row r="165" spans="1:8" ht="14.25" customHeight="1">
      <c r="A165" s="42"/>
      <c r="B165" s="214"/>
      <c r="C165" s="215"/>
      <c r="D165" s="216"/>
      <c r="E165" s="217"/>
      <c r="F165" s="47"/>
      <c r="G165" s="48"/>
      <c r="H165" s="49"/>
    </row>
    <row r="166" spans="1:8" ht="14.25" customHeight="1">
      <c r="A166" s="42"/>
      <c r="B166" s="214"/>
      <c r="C166" s="215"/>
      <c r="D166" s="216"/>
      <c r="E166" s="217"/>
      <c r="F166" s="47"/>
      <c r="G166" s="48"/>
      <c r="H166" s="49"/>
    </row>
    <row r="167" spans="1:8" ht="14.25" customHeight="1">
      <c r="A167" s="42"/>
      <c r="B167" s="214"/>
      <c r="C167" s="215"/>
      <c r="D167" s="216"/>
      <c r="E167" s="217"/>
      <c r="F167" s="47"/>
      <c r="G167" s="48"/>
      <c r="H167" s="49"/>
    </row>
    <row r="168" spans="1:8" ht="14.25" customHeight="1">
      <c r="A168" s="42"/>
      <c r="B168" s="214"/>
      <c r="C168" s="215"/>
      <c r="D168" s="216"/>
      <c r="E168" s="217"/>
      <c r="F168" s="47"/>
      <c r="G168" s="48"/>
      <c r="H168" s="49"/>
    </row>
    <row r="169" spans="1:8" ht="14.25" customHeight="1">
      <c r="A169" s="42"/>
      <c r="B169" s="214"/>
      <c r="C169" s="215"/>
      <c r="D169" s="216"/>
      <c r="E169" s="217"/>
      <c r="F169" s="47"/>
      <c r="G169" s="48"/>
      <c r="H169" s="49"/>
    </row>
    <row r="170" spans="1:8" ht="14.25" customHeight="1">
      <c r="A170" s="42"/>
      <c r="B170" s="214"/>
      <c r="C170" s="215"/>
      <c r="D170" s="216"/>
      <c r="E170" s="217"/>
      <c r="F170" s="47"/>
      <c r="G170" s="48"/>
      <c r="H170" s="49"/>
    </row>
    <row r="171" spans="1:8" ht="14.25" customHeight="1">
      <c r="A171" s="43"/>
      <c r="B171" s="214"/>
      <c r="C171" s="215"/>
      <c r="D171" s="216"/>
      <c r="E171" s="217"/>
      <c r="F171" s="45"/>
      <c r="G171" s="44"/>
      <c r="H171" s="46"/>
    </row>
    <row r="172" spans="1:8" ht="14.25" customHeight="1">
      <c r="A172" s="41"/>
      <c r="B172" s="214" t="s">
        <v>64</v>
      </c>
      <c r="C172" s="215"/>
      <c r="D172" s="216"/>
      <c r="E172" s="217"/>
      <c r="F172" s="45"/>
      <c r="G172" s="44"/>
      <c r="H172" s="46"/>
    </row>
    <row r="173" spans="1:8" ht="14.25" customHeight="1">
      <c r="A173" s="42"/>
      <c r="B173" s="214"/>
      <c r="C173" s="215"/>
      <c r="D173" s="216"/>
      <c r="E173" s="217"/>
      <c r="F173" s="47"/>
      <c r="G173" s="48"/>
      <c r="H173" s="49"/>
    </row>
    <row r="174" spans="1:8" ht="14.25" customHeight="1">
      <c r="A174" s="42"/>
      <c r="B174" s="214"/>
      <c r="C174" s="215"/>
      <c r="D174" s="216"/>
      <c r="E174" s="217"/>
      <c r="F174" s="47"/>
      <c r="G174" s="48"/>
      <c r="H174" s="49"/>
    </row>
    <row r="175" spans="1:8" ht="14.25" customHeight="1">
      <c r="A175" s="42"/>
      <c r="B175" s="214"/>
      <c r="C175" s="215"/>
      <c r="D175" s="216"/>
      <c r="E175" s="217"/>
      <c r="F175" s="47"/>
      <c r="G175" s="48"/>
      <c r="H175" s="49"/>
    </row>
    <row r="176" spans="1:8" ht="14.25" customHeight="1">
      <c r="A176" s="42"/>
      <c r="B176" s="214"/>
      <c r="C176" s="215"/>
      <c r="D176" s="216"/>
      <c r="E176" s="217"/>
      <c r="F176" s="47"/>
      <c r="G176" s="48"/>
      <c r="H176" s="49"/>
    </row>
    <row r="177" spans="1:8" ht="14.25" customHeight="1">
      <c r="A177" s="42"/>
      <c r="B177" s="214"/>
      <c r="C177" s="215"/>
      <c r="D177" s="216"/>
      <c r="E177" s="217"/>
      <c r="F177" s="47"/>
      <c r="G177" s="48"/>
      <c r="H177" s="49"/>
    </row>
    <row r="178" spans="1:8" ht="14.25" customHeight="1">
      <c r="A178" s="42"/>
      <c r="B178" s="214"/>
      <c r="C178" s="215"/>
      <c r="D178" s="216"/>
      <c r="E178" s="217"/>
      <c r="F178" s="47"/>
      <c r="G178" s="48"/>
      <c r="H178" s="49"/>
    </row>
    <row r="179" spans="1:8" ht="14.25" customHeight="1">
      <c r="A179" s="42"/>
      <c r="B179" s="214"/>
      <c r="C179" s="215"/>
      <c r="D179" s="216"/>
      <c r="E179" s="217"/>
      <c r="F179" s="47"/>
      <c r="G179" s="48"/>
      <c r="H179" s="49"/>
    </row>
    <row r="180" spans="1:8" ht="14.25" customHeight="1">
      <c r="A180" s="42"/>
      <c r="B180" s="214"/>
      <c r="C180" s="215"/>
      <c r="D180" s="216"/>
      <c r="E180" s="217"/>
      <c r="F180" s="47"/>
      <c r="G180" s="48"/>
      <c r="H180" s="49"/>
    </row>
    <row r="181" spans="1:8" ht="14.25" customHeight="1">
      <c r="A181" s="43"/>
      <c r="B181" s="214"/>
      <c r="C181" s="215"/>
      <c r="D181" s="216"/>
      <c r="E181" s="217"/>
      <c r="F181" s="45"/>
      <c r="G181" s="44"/>
      <c r="H181" s="46"/>
    </row>
    <row r="182" spans="1:8" ht="14.25" customHeight="1">
      <c r="A182" s="41"/>
      <c r="B182" s="214" t="s">
        <v>67</v>
      </c>
      <c r="C182" s="215"/>
      <c r="D182" s="216"/>
      <c r="E182" s="217"/>
      <c r="F182" s="45"/>
      <c r="G182" s="44"/>
      <c r="H182" s="46"/>
    </row>
    <row r="183" spans="1:8" ht="14.25" customHeight="1">
      <c r="A183" s="42"/>
      <c r="B183" s="214"/>
      <c r="C183" s="215"/>
      <c r="D183" s="216"/>
      <c r="E183" s="217"/>
      <c r="F183" s="47"/>
      <c r="G183" s="48"/>
      <c r="H183" s="49"/>
    </row>
    <row r="184" spans="1:8" ht="14.25" customHeight="1">
      <c r="A184" s="42"/>
      <c r="B184" s="214"/>
      <c r="C184" s="215"/>
      <c r="D184" s="216"/>
      <c r="E184" s="217"/>
      <c r="F184" s="47"/>
      <c r="G184" s="48"/>
      <c r="H184" s="49"/>
    </row>
    <row r="185" spans="1:8" ht="14.25" customHeight="1">
      <c r="A185" s="42"/>
      <c r="B185" s="214"/>
      <c r="C185" s="215"/>
      <c r="D185" s="216"/>
      <c r="E185" s="217"/>
      <c r="F185" s="47"/>
      <c r="G185" s="48"/>
      <c r="H185" s="49"/>
    </row>
    <row r="186" spans="1:8" ht="14.25" customHeight="1">
      <c r="A186" s="42"/>
      <c r="B186" s="214"/>
      <c r="C186" s="215"/>
      <c r="D186" s="216"/>
      <c r="E186" s="217"/>
      <c r="F186" s="47"/>
      <c r="G186" s="48"/>
      <c r="H186" s="49"/>
    </row>
    <row r="187" spans="1:8" ht="14.25" customHeight="1">
      <c r="A187" s="42"/>
      <c r="B187" s="214"/>
      <c r="C187" s="215"/>
      <c r="D187" s="216"/>
      <c r="E187" s="217"/>
      <c r="F187" s="47"/>
      <c r="G187" s="48"/>
      <c r="H187" s="49"/>
    </row>
    <row r="188" spans="1:8" ht="14.25" customHeight="1">
      <c r="A188" s="42"/>
      <c r="B188" s="214"/>
      <c r="C188" s="215"/>
      <c r="D188" s="216"/>
      <c r="E188" s="217"/>
      <c r="F188" s="47"/>
      <c r="G188" s="48"/>
      <c r="H188" s="49"/>
    </row>
    <row r="189" spans="1:8" ht="14.25" customHeight="1">
      <c r="A189" s="42"/>
      <c r="B189" s="214"/>
      <c r="C189" s="215"/>
      <c r="D189" s="216"/>
      <c r="E189" s="217"/>
      <c r="F189" s="47"/>
      <c r="G189" s="48"/>
      <c r="H189" s="49"/>
    </row>
    <row r="190" spans="1:8" ht="14.25" customHeight="1">
      <c r="A190" s="42"/>
      <c r="B190" s="214"/>
      <c r="C190" s="215"/>
      <c r="D190" s="216"/>
      <c r="E190" s="217"/>
      <c r="F190" s="47"/>
      <c r="G190" s="48"/>
      <c r="H190" s="49"/>
    </row>
    <row r="191" spans="1:8" ht="14.25" customHeight="1">
      <c r="A191" s="43"/>
      <c r="B191" s="214"/>
      <c r="C191" s="215"/>
      <c r="D191" s="216"/>
      <c r="E191" s="217"/>
      <c r="F191" s="45"/>
      <c r="G191" s="44"/>
      <c r="H191" s="46"/>
    </row>
    <row r="192" spans="1:8" ht="14.25" customHeight="1">
      <c r="A192" s="41"/>
      <c r="B192" s="214" t="s">
        <v>70</v>
      </c>
      <c r="C192" s="215"/>
      <c r="D192" s="216"/>
      <c r="E192" s="217"/>
      <c r="F192" s="45"/>
      <c r="G192" s="44"/>
      <c r="H192" s="46"/>
    </row>
    <row r="193" spans="1:8" ht="14.25" customHeight="1">
      <c r="A193" s="42"/>
      <c r="B193" s="214"/>
      <c r="C193" s="215"/>
      <c r="D193" s="216"/>
      <c r="E193" s="217"/>
      <c r="F193" s="47"/>
      <c r="G193" s="48"/>
      <c r="H193" s="49"/>
    </row>
    <row r="194" spans="1:8" ht="14.25" customHeight="1">
      <c r="A194" s="42"/>
      <c r="B194" s="214"/>
      <c r="C194" s="215"/>
      <c r="D194" s="216"/>
      <c r="E194" s="217"/>
      <c r="F194" s="47"/>
      <c r="G194" s="48"/>
      <c r="H194" s="49"/>
    </row>
    <row r="195" spans="1:8" ht="14.25" customHeight="1">
      <c r="A195" s="42"/>
      <c r="B195" s="214"/>
      <c r="C195" s="215"/>
      <c r="D195" s="216"/>
      <c r="E195" s="217"/>
      <c r="F195" s="47"/>
      <c r="G195" s="48"/>
      <c r="H195" s="49"/>
    </row>
    <row r="196" spans="1:8" ht="14.25" customHeight="1">
      <c r="A196" s="42"/>
      <c r="B196" s="214"/>
      <c r="C196" s="215"/>
      <c r="D196" s="216"/>
      <c r="E196" s="217"/>
      <c r="F196" s="47"/>
      <c r="G196" s="48"/>
      <c r="H196" s="49"/>
    </row>
    <row r="197" spans="1:8" ht="14.25" customHeight="1">
      <c r="A197" s="42"/>
      <c r="B197" s="214"/>
      <c r="C197" s="215"/>
      <c r="D197" s="216"/>
      <c r="E197" s="217"/>
      <c r="F197" s="47"/>
      <c r="G197" s="48"/>
      <c r="H197" s="49"/>
    </row>
    <row r="198" spans="1:8" ht="14.25" customHeight="1">
      <c r="A198" s="42"/>
      <c r="B198" s="214"/>
      <c r="C198" s="215"/>
      <c r="D198" s="216"/>
      <c r="E198" s="217"/>
      <c r="F198" s="47"/>
      <c r="G198" s="48"/>
      <c r="H198" s="49"/>
    </row>
    <row r="199" spans="1:8" ht="14.25" customHeight="1">
      <c r="A199" s="42"/>
      <c r="B199" s="214"/>
      <c r="C199" s="215"/>
      <c r="D199" s="216"/>
      <c r="E199" s="217"/>
      <c r="F199" s="47"/>
      <c r="G199" s="48"/>
      <c r="H199" s="49"/>
    </row>
    <row r="200" spans="1:8" ht="14.25" customHeight="1">
      <c r="A200" s="42"/>
      <c r="B200" s="214"/>
      <c r="C200" s="215"/>
      <c r="D200" s="216"/>
      <c r="E200" s="217"/>
      <c r="F200" s="47"/>
      <c r="G200" s="48"/>
      <c r="H200" s="49"/>
    </row>
    <row r="201" spans="1:8" ht="14.25" customHeight="1">
      <c r="A201" s="43"/>
      <c r="B201" s="214"/>
      <c r="C201" s="215"/>
      <c r="D201" s="216"/>
      <c r="E201" s="217"/>
      <c r="F201" s="45"/>
      <c r="G201" s="44"/>
      <c r="H201" s="46"/>
    </row>
  </sheetData>
  <sheetProtection/>
  <mergeCells count="81">
    <mergeCell ref="G1:H1"/>
    <mergeCell ref="B2:B11"/>
    <mergeCell ref="C2:C11"/>
    <mergeCell ref="D2:D11"/>
    <mergeCell ref="E2:E11"/>
    <mergeCell ref="B22:B31"/>
    <mergeCell ref="C22:C31"/>
    <mergeCell ref="D22:D31"/>
    <mergeCell ref="E22:E31"/>
    <mergeCell ref="B12:B21"/>
    <mergeCell ref="B42:B51"/>
    <mergeCell ref="C42:C51"/>
    <mergeCell ref="D42:D51"/>
    <mergeCell ref="E42:E51"/>
    <mergeCell ref="B32:B41"/>
    <mergeCell ref="C32:C41"/>
    <mergeCell ref="D32:D41"/>
    <mergeCell ref="C52:C61"/>
    <mergeCell ref="D52:D61"/>
    <mergeCell ref="E52:E61"/>
    <mergeCell ref="C12:C21"/>
    <mergeCell ref="D12:D21"/>
    <mergeCell ref="E12:E21"/>
    <mergeCell ref="B72:B81"/>
    <mergeCell ref="C72:C81"/>
    <mergeCell ref="D72:D81"/>
    <mergeCell ref="E72:E81"/>
    <mergeCell ref="E32:E41"/>
    <mergeCell ref="B62:B71"/>
    <mergeCell ref="C62:C71"/>
    <mergeCell ref="D62:D71"/>
    <mergeCell ref="E62:E71"/>
    <mergeCell ref="B52:B61"/>
    <mergeCell ref="B92:B101"/>
    <mergeCell ref="C92:C101"/>
    <mergeCell ref="D92:D101"/>
    <mergeCell ref="E92:E101"/>
    <mergeCell ref="B82:B91"/>
    <mergeCell ref="C82:C91"/>
    <mergeCell ref="D82:D91"/>
    <mergeCell ref="E82:E91"/>
    <mergeCell ref="B112:B121"/>
    <mergeCell ref="C112:C121"/>
    <mergeCell ref="D112:D121"/>
    <mergeCell ref="E112:E121"/>
    <mergeCell ref="B102:B111"/>
    <mergeCell ref="C102:C111"/>
    <mergeCell ref="D102:D111"/>
    <mergeCell ref="E102:E111"/>
    <mergeCell ref="B132:B141"/>
    <mergeCell ref="C132:C141"/>
    <mergeCell ref="D132:D141"/>
    <mergeCell ref="E132:E141"/>
    <mergeCell ref="B122:B131"/>
    <mergeCell ref="C122:C131"/>
    <mergeCell ref="D122:D131"/>
    <mergeCell ref="E122:E131"/>
    <mergeCell ref="B152:B161"/>
    <mergeCell ref="C152:C161"/>
    <mergeCell ref="D152:D161"/>
    <mergeCell ref="E152:E161"/>
    <mergeCell ref="B142:B151"/>
    <mergeCell ref="C142:C151"/>
    <mergeCell ref="D142:D151"/>
    <mergeCell ref="E142:E151"/>
    <mergeCell ref="B172:B181"/>
    <mergeCell ref="C172:C181"/>
    <mergeCell ref="D172:D181"/>
    <mergeCell ref="E172:E18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82:B191"/>
    <mergeCell ref="C182:C191"/>
    <mergeCell ref="D182:D191"/>
    <mergeCell ref="E182:E19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37" customWidth="1"/>
    <col min="2" max="2" width="15" style="37" customWidth="1"/>
    <col min="3" max="4" width="0" style="37" hidden="1" customWidth="1"/>
    <col min="5" max="5" width="125" style="37" customWidth="1"/>
    <col min="6" max="16384" width="14.66015625" style="37" customWidth="1"/>
  </cols>
  <sheetData>
    <row r="1" spans="1:5" ht="16.5" customHeight="1">
      <c r="A1" s="219" t="s">
        <v>172</v>
      </c>
      <c r="B1" s="219"/>
      <c r="C1" s="38"/>
      <c r="D1" s="38"/>
      <c r="E1" s="38" t="s">
        <v>173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402"/>
  <sheetViews>
    <sheetView showGridLines="0" zoomScalePageLayoutView="0" workbookViewId="0" topLeftCell="C1">
      <selection activeCell="K68" sqref="K68"/>
    </sheetView>
  </sheetViews>
  <sheetFormatPr defaultColWidth="14.66015625" defaultRowHeight="13.5" customHeight="1"/>
  <cols>
    <col min="1" max="2" width="0" style="0" hidden="1" customWidth="1"/>
    <col min="3" max="3" width="14.16015625" style="0" customWidth="1"/>
    <col min="4" max="4" width="0" style="0" hidden="1" customWidth="1"/>
    <col min="5" max="5" width="46.66015625" style="0" customWidth="1"/>
    <col min="6" max="17" width="11.83203125" style="0" customWidth="1"/>
  </cols>
  <sheetData>
    <row r="1" ht="8.25" customHeight="1"/>
    <row r="2" spans="1:17" ht="24.75" customHeight="1">
      <c r="A2" s="11"/>
      <c r="B2" s="11"/>
      <c r="C2" s="15" t="s">
        <v>4</v>
      </c>
      <c r="D2" s="15"/>
      <c r="E2" s="16" t="s">
        <v>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3.5" customHeight="1">
      <c r="A3" s="12" t="s">
        <v>6</v>
      </c>
      <c r="B3" s="13">
        <v>1</v>
      </c>
      <c r="C3" s="222" t="s">
        <v>7</v>
      </c>
      <c r="D3" s="17" t="s">
        <v>8</v>
      </c>
      <c r="E3" s="223" t="s">
        <v>9</v>
      </c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3.5" customHeight="1" hidden="1">
      <c r="A4" s="12"/>
      <c r="B4" s="13">
        <v>2</v>
      </c>
      <c r="C4" s="222"/>
      <c r="D4" s="17"/>
      <c r="E4" s="223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13.5" customHeight="1" hidden="1">
      <c r="A5" s="12"/>
      <c r="B5" s="13">
        <v>3</v>
      </c>
      <c r="C5" s="222"/>
      <c r="D5" s="17"/>
      <c r="E5" s="223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ht="13.5" customHeight="1" hidden="1">
      <c r="A6" s="12"/>
      <c r="B6" s="13">
        <v>4</v>
      </c>
      <c r="C6" s="222"/>
      <c r="D6" s="17"/>
      <c r="E6" s="223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3.5" customHeight="1" hidden="1">
      <c r="A7" s="12"/>
      <c r="B7" s="13">
        <v>5</v>
      </c>
      <c r="C7" s="222"/>
      <c r="D7" s="17"/>
      <c r="E7" s="223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3.5" customHeight="1" hidden="1">
      <c r="A8" s="12"/>
      <c r="B8" s="13">
        <v>6</v>
      </c>
      <c r="C8" s="222"/>
      <c r="D8" s="17"/>
      <c r="E8" s="223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13.5" customHeight="1" hidden="1">
      <c r="A9" s="12"/>
      <c r="B9" s="13">
        <v>7</v>
      </c>
      <c r="C9" s="222"/>
      <c r="D9" s="17"/>
      <c r="E9" s="223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ht="13.5" customHeight="1" hidden="1">
      <c r="A10" s="12"/>
      <c r="B10" s="13">
        <v>8</v>
      </c>
      <c r="C10" s="222"/>
      <c r="D10" s="17"/>
      <c r="E10" s="223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ht="13.5" customHeight="1">
      <c r="A11" s="12" t="s">
        <v>10</v>
      </c>
      <c r="B11" s="13">
        <v>1</v>
      </c>
      <c r="C11" s="222" t="s">
        <v>11</v>
      </c>
      <c r="D11" s="17" t="s">
        <v>8</v>
      </c>
      <c r="E11" s="223" t="s">
        <v>12</v>
      </c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3.5" customHeight="1" hidden="1">
      <c r="A12" s="12"/>
      <c r="B12" s="13">
        <v>2</v>
      </c>
      <c r="C12" s="222"/>
      <c r="D12" s="17"/>
      <c r="E12" s="223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13.5" customHeight="1" hidden="1">
      <c r="A13" s="12"/>
      <c r="B13" s="13">
        <v>3</v>
      </c>
      <c r="C13" s="222"/>
      <c r="D13" s="17"/>
      <c r="E13" s="223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ht="13.5" customHeight="1" hidden="1">
      <c r="A14" s="12"/>
      <c r="B14" s="13">
        <v>4</v>
      </c>
      <c r="C14" s="222"/>
      <c r="D14" s="17"/>
      <c r="E14" s="223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13.5" customHeight="1" hidden="1">
      <c r="A15" s="12"/>
      <c r="B15" s="13">
        <v>5</v>
      </c>
      <c r="C15" s="222"/>
      <c r="D15" s="17"/>
      <c r="E15" s="223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ht="13.5" customHeight="1" hidden="1">
      <c r="A16" s="12"/>
      <c r="B16" s="13">
        <v>6</v>
      </c>
      <c r="C16" s="222"/>
      <c r="D16" s="17"/>
      <c r="E16" s="223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ht="13.5" customHeight="1" hidden="1">
      <c r="A17" s="12"/>
      <c r="B17" s="13">
        <v>7</v>
      </c>
      <c r="C17" s="222"/>
      <c r="D17" s="17"/>
      <c r="E17" s="223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3.5" customHeight="1" hidden="1">
      <c r="A18" s="12"/>
      <c r="B18" s="13">
        <v>8</v>
      </c>
      <c r="C18" s="222"/>
      <c r="D18" s="17"/>
      <c r="E18" s="22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23.25" customHeight="1">
      <c r="A19" s="12" t="s">
        <v>13</v>
      </c>
      <c r="B19" s="13">
        <v>1</v>
      </c>
      <c r="C19" s="222" t="s">
        <v>14</v>
      </c>
      <c r="D19" s="17" t="s">
        <v>8</v>
      </c>
      <c r="E19" s="223" t="s">
        <v>15</v>
      </c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ht="13.5" customHeight="1" hidden="1">
      <c r="A20" s="12"/>
      <c r="B20" s="13">
        <v>2</v>
      </c>
      <c r="C20" s="222"/>
      <c r="D20" s="17"/>
      <c r="E20" s="223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3.5" customHeight="1" hidden="1">
      <c r="A21" s="12"/>
      <c r="B21" s="13">
        <v>3</v>
      </c>
      <c r="C21" s="222"/>
      <c r="D21" s="17"/>
      <c r="E21" s="223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3.5" customHeight="1" hidden="1">
      <c r="A22" s="12"/>
      <c r="B22" s="13">
        <v>4</v>
      </c>
      <c r="C22" s="222"/>
      <c r="D22" s="17"/>
      <c r="E22" s="223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3.5" customHeight="1" hidden="1">
      <c r="A23" s="12"/>
      <c r="B23" s="13">
        <v>5</v>
      </c>
      <c r="C23" s="222"/>
      <c r="D23" s="17"/>
      <c r="E23" s="223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3.5" customHeight="1" hidden="1">
      <c r="A24" s="12"/>
      <c r="B24" s="13">
        <v>6</v>
      </c>
      <c r="C24" s="222"/>
      <c r="D24" s="17"/>
      <c r="E24" s="223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13.5" customHeight="1" hidden="1">
      <c r="A25" s="12"/>
      <c r="B25" s="13">
        <v>7</v>
      </c>
      <c r="C25" s="222"/>
      <c r="D25" s="17"/>
      <c r="E25" s="223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13.5" customHeight="1" hidden="1">
      <c r="A26" s="12"/>
      <c r="B26" s="13">
        <v>8</v>
      </c>
      <c r="C26" s="222"/>
      <c r="D26" s="17"/>
      <c r="E26" s="223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24.75" customHeight="1">
      <c r="A27" s="11"/>
      <c r="B27" s="11"/>
      <c r="C27" s="15" t="s">
        <v>16</v>
      </c>
      <c r="D27" s="15"/>
      <c r="E27" s="16" t="s">
        <v>17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3.5" customHeight="1">
      <c r="A28" s="12" t="s">
        <v>18</v>
      </c>
      <c r="B28" s="13">
        <v>1</v>
      </c>
      <c r="C28" s="222" t="s">
        <v>19</v>
      </c>
      <c r="D28" s="17" t="s">
        <v>20</v>
      </c>
      <c r="E28" s="223" t="s">
        <v>21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</row>
    <row r="29" spans="1:17" ht="13.5" customHeight="1" hidden="1">
      <c r="A29" s="12"/>
      <c r="B29" s="13">
        <v>2</v>
      </c>
      <c r="C29" s="222"/>
      <c r="D29" s="17"/>
      <c r="E29" s="223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ht="13.5" customHeight="1" hidden="1">
      <c r="A30" s="12"/>
      <c r="B30" s="13">
        <v>3</v>
      </c>
      <c r="C30" s="222"/>
      <c r="D30" s="17"/>
      <c r="E30" s="223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ht="13.5" customHeight="1" hidden="1">
      <c r="A31" s="12"/>
      <c r="B31" s="13">
        <v>4</v>
      </c>
      <c r="C31" s="222"/>
      <c r="D31" s="17"/>
      <c r="E31" s="223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3.5" customHeight="1" hidden="1">
      <c r="A32" s="12"/>
      <c r="B32" s="13">
        <v>5</v>
      </c>
      <c r="C32" s="222"/>
      <c r="D32" s="17"/>
      <c r="E32" s="223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13.5" customHeight="1" hidden="1">
      <c r="A33" s="12"/>
      <c r="B33" s="13">
        <v>6</v>
      </c>
      <c r="C33" s="222"/>
      <c r="D33" s="17"/>
      <c r="E33" s="223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ht="13.5" customHeight="1" hidden="1">
      <c r="A34" s="12"/>
      <c r="B34" s="13">
        <v>7</v>
      </c>
      <c r="C34" s="222"/>
      <c r="D34" s="17"/>
      <c r="E34" s="22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ht="13.5" customHeight="1" hidden="1">
      <c r="A35" s="12"/>
      <c r="B35" s="13">
        <v>8</v>
      </c>
      <c r="C35" s="222"/>
      <c r="D35" s="17"/>
      <c r="E35" s="223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3.5" customHeight="1">
      <c r="A36" s="12" t="s">
        <v>22</v>
      </c>
      <c r="B36" s="13">
        <v>1</v>
      </c>
      <c r="C36" s="222" t="s">
        <v>23</v>
      </c>
      <c r="D36" s="17" t="s">
        <v>20</v>
      </c>
      <c r="E36" s="223" t="s">
        <v>24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1:17" ht="13.5" customHeight="1" hidden="1">
      <c r="A37" s="12"/>
      <c r="B37" s="13">
        <v>2</v>
      </c>
      <c r="C37" s="222"/>
      <c r="D37" s="17"/>
      <c r="E37" s="223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3.5" customHeight="1" hidden="1">
      <c r="A38" s="12"/>
      <c r="B38" s="13">
        <v>3</v>
      </c>
      <c r="C38" s="222"/>
      <c r="D38" s="17"/>
      <c r="E38" s="223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3.5" customHeight="1" hidden="1">
      <c r="A39" s="12"/>
      <c r="B39" s="13">
        <v>4</v>
      </c>
      <c r="C39" s="222"/>
      <c r="D39" s="17"/>
      <c r="E39" s="223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3.5" customHeight="1" hidden="1">
      <c r="A40" s="12"/>
      <c r="B40" s="13">
        <v>5</v>
      </c>
      <c r="C40" s="222"/>
      <c r="D40" s="17"/>
      <c r="E40" s="223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1:17" ht="13.5" customHeight="1" hidden="1">
      <c r="A41" s="12"/>
      <c r="B41" s="13">
        <v>6</v>
      </c>
      <c r="C41" s="222"/>
      <c r="D41" s="17"/>
      <c r="E41" s="223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ht="13.5" customHeight="1" hidden="1">
      <c r="A42" s="12"/>
      <c r="B42" s="13">
        <v>7</v>
      </c>
      <c r="C42" s="222"/>
      <c r="D42" s="17"/>
      <c r="E42" s="223"/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</row>
    <row r="43" spans="1:17" ht="13.5" customHeight="1" hidden="1">
      <c r="A43" s="12"/>
      <c r="B43" s="13">
        <v>8</v>
      </c>
      <c r="C43" s="222"/>
      <c r="D43" s="17"/>
      <c r="E43" s="223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  <row r="44" spans="1:17" ht="13.5" customHeight="1">
      <c r="A44" s="12" t="s">
        <v>25</v>
      </c>
      <c r="B44" s="13">
        <v>1</v>
      </c>
      <c r="C44" s="222" t="s">
        <v>26</v>
      </c>
      <c r="D44" s="17" t="s">
        <v>20</v>
      </c>
      <c r="E44" s="223" t="s">
        <v>27</v>
      </c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9"/>
    </row>
    <row r="45" spans="1:17" ht="13.5" customHeight="1" hidden="1">
      <c r="A45" s="12"/>
      <c r="B45" s="13">
        <v>2</v>
      </c>
      <c r="C45" s="222"/>
      <c r="D45" s="17"/>
      <c r="E45" s="223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ht="13.5" customHeight="1" hidden="1">
      <c r="A46" s="12"/>
      <c r="B46" s="13">
        <v>3</v>
      </c>
      <c r="C46" s="222"/>
      <c r="D46" s="17"/>
      <c r="E46" s="223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ht="13.5" customHeight="1" hidden="1">
      <c r="A47" s="12"/>
      <c r="B47" s="13">
        <v>4</v>
      </c>
      <c r="C47" s="222"/>
      <c r="D47" s="17"/>
      <c r="E47" s="223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ht="13.5" customHeight="1" hidden="1">
      <c r="A48" s="12"/>
      <c r="B48" s="13">
        <v>5</v>
      </c>
      <c r="C48" s="222"/>
      <c r="D48" s="17"/>
      <c r="E48" s="223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ht="13.5" customHeight="1" hidden="1">
      <c r="A49" s="12"/>
      <c r="B49" s="13">
        <v>6</v>
      </c>
      <c r="C49" s="222"/>
      <c r="D49" s="17"/>
      <c r="E49" s="223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ht="13.5" customHeight="1" hidden="1">
      <c r="A50" s="12"/>
      <c r="B50" s="13">
        <v>7</v>
      </c>
      <c r="C50" s="222"/>
      <c r="D50" s="17"/>
      <c r="E50" s="223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ht="13.5" customHeight="1" hidden="1">
      <c r="A51" s="12"/>
      <c r="B51" s="13">
        <v>8</v>
      </c>
      <c r="C51" s="222"/>
      <c r="D51" s="17"/>
      <c r="E51" s="223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3.5" customHeight="1">
      <c r="A52" s="12" t="s">
        <v>20</v>
      </c>
      <c r="B52" s="13">
        <v>1</v>
      </c>
      <c r="C52" s="222" t="s">
        <v>28</v>
      </c>
      <c r="D52" s="17" t="s">
        <v>20</v>
      </c>
      <c r="E52" s="223" t="s">
        <v>29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</row>
    <row r="53" spans="1:17" ht="13.5" customHeight="1" hidden="1">
      <c r="A53" s="12"/>
      <c r="B53" s="13">
        <v>2</v>
      </c>
      <c r="C53" s="222"/>
      <c r="D53" s="17"/>
      <c r="E53" s="223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</row>
    <row r="54" spans="1:17" ht="13.5" customHeight="1" hidden="1">
      <c r="A54" s="12"/>
      <c r="B54" s="13">
        <v>3</v>
      </c>
      <c r="C54" s="222"/>
      <c r="D54" s="17"/>
      <c r="E54" s="223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</row>
    <row r="55" spans="1:17" ht="13.5" customHeight="1" hidden="1">
      <c r="A55" s="12"/>
      <c r="B55" s="13">
        <v>4</v>
      </c>
      <c r="C55" s="222"/>
      <c r="D55" s="17"/>
      <c r="E55" s="223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</row>
    <row r="56" spans="1:17" ht="13.5" customHeight="1" hidden="1">
      <c r="A56" s="12"/>
      <c r="B56" s="13">
        <v>5</v>
      </c>
      <c r="C56" s="222"/>
      <c r="D56" s="17"/>
      <c r="E56" s="223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</row>
    <row r="57" spans="1:17" ht="13.5" customHeight="1" hidden="1">
      <c r="A57" s="12"/>
      <c r="B57" s="13">
        <v>6</v>
      </c>
      <c r="C57" s="222"/>
      <c r="D57" s="17"/>
      <c r="E57" s="223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/>
    </row>
    <row r="58" spans="1:17" ht="13.5" customHeight="1" hidden="1">
      <c r="A58" s="12"/>
      <c r="B58" s="13">
        <v>7</v>
      </c>
      <c r="C58" s="222"/>
      <c r="D58" s="17"/>
      <c r="E58" s="223"/>
      <c r="F58" s="2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</row>
    <row r="59" spans="1:17" ht="13.5" customHeight="1" hidden="1">
      <c r="A59" s="12"/>
      <c r="B59" s="13">
        <v>8</v>
      </c>
      <c r="C59" s="222"/>
      <c r="D59" s="17"/>
      <c r="E59" s="223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</row>
    <row r="60" spans="1:17" ht="13.5" customHeight="1">
      <c r="A60" s="12" t="s">
        <v>8</v>
      </c>
      <c r="B60" s="13">
        <v>1</v>
      </c>
      <c r="C60" s="222" t="s">
        <v>30</v>
      </c>
      <c r="D60" s="17" t="s">
        <v>20</v>
      </c>
      <c r="E60" s="223" t="s">
        <v>31</v>
      </c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ht="13.5" customHeight="1" hidden="1">
      <c r="A61" s="12"/>
      <c r="B61" s="13">
        <v>2</v>
      </c>
      <c r="C61" s="222"/>
      <c r="D61" s="17"/>
      <c r="E61" s="223"/>
      <c r="F61" s="3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ht="13.5" customHeight="1" hidden="1">
      <c r="A62" s="12"/>
      <c r="B62" s="13">
        <v>3</v>
      </c>
      <c r="C62" s="222"/>
      <c r="D62" s="17"/>
      <c r="E62" s="223"/>
      <c r="F62" s="30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ht="13.5" customHeight="1" hidden="1">
      <c r="A63" s="12"/>
      <c r="B63" s="13">
        <v>4</v>
      </c>
      <c r="C63" s="222"/>
      <c r="D63" s="17"/>
      <c r="E63" s="223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ht="13.5" customHeight="1" hidden="1">
      <c r="A64" s="12"/>
      <c r="B64" s="13">
        <v>5</v>
      </c>
      <c r="C64" s="222"/>
      <c r="D64" s="17"/>
      <c r="E64" s="223"/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1:17" ht="13.5" customHeight="1" hidden="1">
      <c r="A65" s="12"/>
      <c r="B65" s="13">
        <v>6</v>
      </c>
      <c r="C65" s="222"/>
      <c r="D65" s="17"/>
      <c r="E65" s="223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</row>
    <row r="66" spans="1:17" ht="13.5" customHeight="1" hidden="1">
      <c r="A66" s="12"/>
      <c r="B66" s="13">
        <v>7</v>
      </c>
      <c r="C66" s="222"/>
      <c r="D66" s="17"/>
      <c r="E66" s="223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/>
    </row>
    <row r="67" spans="1:17" ht="13.5" customHeight="1" hidden="1">
      <c r="A67" s="12"/>
      <c r="B67" s="13">
        <v>8</v>
      </c>
      <c r="C67" s="222"/>
      <c r="D67" s="17"/>
      <c r="E67" s="223"/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</row>
    <row r="68" spans="1:17" ht="13.5" customHeight="1">
      <c r="A68" s="12" t="s">
        <v>32</v>
      </c>
      <c r="B68" s="13">
        <v>1</v>
      </c>
      <c r="C68" s="222" t="s">
        <v>33</v>
      </c>
      <c r="D68" s="17" t="s">
        <v>20</v>
      </c>
      <c r="E68" s="223" t="s">
        <v>34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</row>
    <row r="69" spans="1:17" ht="13.5" customHeight="1" hidden="1">
      <c r="A69" s="12"/>
      <c r="B69" s="13">
        <v>2</v>
      </c>
      <c r="C69" s="222"/>
      <c r="D69" s="17"/>
      <c r="E69" s="223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</row>
    <row r="70" spans="1:17" ht="13.5" customHeight="1" hidden="1">
      <c r="A70" s="12"/>
      <c r="B70" s="13">
        <v>3</v>
      </c>
      <c r="C70" s="222"/>
      <c r="D70" s="17"/>
      <c r="E70" s="223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</row>
    <row r="71" spans="1:17" ht="13.5" customHeight="1" hidden="1">
      <c r="A71" s="12"/>
      <c r="B71" s="13">
        <v>4</v>
      </c>
      <c r="C71" s="222"/>
      <c r="D71" s="17"/>
      <c r="E71" s="223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/>
    </row>
    <row r="72" spans="1:17" ht="13.5" customHeight="1" hidden="1">
      <c r="A72" s="12"/>
      <c r="B72" s="13">
        <v>5</v>
      </c>
      <c r="C72" s="222"/>
      <c r="D72" s="17"/>
      <c r="E72" s="223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3"/>
    </row>
    <row r="73" spans="1:17" ht="13.5" customHeight="1" hidden="1">
      <c r="A73" s="12"/>
      <c r="B73" s="13">
        <v>6</v>
      </c>
      <c r="C73" s="222"/>
      <c r="D73" s="17"/>
      <c r="E73" s="223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</row>
    <row r="74" spans="1:17" ht="13.5" customHeight="1" hidden="1">
      <c r="A74" s="12"/>
      <c r="B74" s="13">
        <v>7</v>
      </c>
      <c r="C74" s="222"/>
      <c r="D74" s="17"/>
      <c r="E74" s="223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</row>
    <row r="75" spans="1:17" ht="13.5" customHeight="1" hidden="1">
      <c r="A75" s="12"/>
      <c r="B75" s="13">
        <v>8</v>
      </c>
      <c r="C75" s="222"/>
      <c r="D75" s="17"/>
      <c r="E75" s="223"/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</row>
    <row r="76" spans="1:17" ht="14.25" customHeight="1">
      <c r="A76" s="11"/>
      <c r="B76" s="11"/>
      <c r="C76" s="15" t="s">
        <v>35</v>
      </c>
      <c r="D76" s="15"/>
      <c r="E76" s="16" t="s">
        <v>36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3.5" customHeight="1">
      <c r="A77" s="12" t="s">
        <v>37</v>
      </c>
      <c r="B77" s="13">
        <v>1</v>
      </c>
      <c r="C77" s="222" t="s">
        <v>38</v>
      </c>
      <c r="D77" s="17" t="s">
        <v>37</v>
      </c>
      <c r="E77" s="223" t="s">
        <v>39</v>
      </c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</row>
    <row r="78" spans="1:17" ht="13.5" customHeight="1" hidden="1">
      <c r="A78" s="12"/>
      <c r="B78" s="13">
        <v>2</v>
      </c>
      <c r="C78" s="222"/>
      <c r="D78" s="17"/>
      <c r="E78" s="223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</row>
    <row r="79" spans="1:17" ht="13.5" customHeight="1" hidden="1">
      <c r="A79" s="12"/>
      <c r="B79" s="13">
        <v>3</v>
      </c>
      <c r="C79" s="222"/>
      <c r="D79" s="17"/>
      <c r="E79" s="223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</row>
    <row r="80" spans="1:17" ht="13.5" customHeight="1" hidden="1">
      <c r="A80" s="12"/>
      <c r="B80" s="13">
        <v>4</v>
      </c>
      <c r="C80" s="222"/>
      <c r="D80" s="17"/>
      <c r="E80" s="223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</row>
    <row r="81" spans="1:17" ht="13.5" customHeight="1" hidden="1">
      <c r="A81" s="12"/>
      <c r="B81" s="13">
        <v>5</v>
      </c>
      <c r="C81" s="222"/>
      <c r="D81" s="17"/>
      <c r="E81" s="223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/>
    </row>
    <row r="82" spans="1:17" ht="13.5" customHeight="1" hidden="1">
      <c r="A82" s="12"/>
      <c r="B82" s="13">
        <v>6</v>
      </c>
      <c r="C82" s="222"/>
      <c r="D82" s="17"/>
      <c r="E82" s="223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</row>
    <row r="83" spans="1:17" ht="13.5" customHeight="1" hidden="1">
      <c r="A83" s="12"/>
      <c r="B83" s="13">
        <v>7</v>
      </c>
      <c r="C83" s="222"/>
      <c r="D83" s="17"/>
      <c r="E83" s="223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</row>
    <row r="84" spans="1:17" ht="13.5" customHeight="1" hidden="1">
      <c r="A84" s="12"/>
      <c r="B84" s="13">
        <v>8</v>
      </c>
      <c r="C84" s="222"/>
      <c r="D84" s="17"/>
      <c r="E84" s="223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</row>
    <row r="85" spans="1:17" ht="13.5" customHeight="1">
      <c r="A85" s="12" t="s">
        <v>40</v>
      </c>
      <c r="B85" s="13">
        <v>1</v>
      </c>
      <c r="C85" s="222" t="s">
        <v>41</v>
      </c>
      <c r="D85" s="17" t="s">
        <v>37</v>
      </c>
      <c r="E85" s="223" t="s">
        <v>42</v>
      </c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/>
    </row>
    <row r="86" spans="1:17" ht="13.5" customHeight="1" hidden="1">
      <c r="A86" s="12"/>
      <c r="B86" s="13">
        <v>2</v>
      </c>
      <c r="C86" s="222"/>
      <c r="D86" s="17"/>
      <c r="E86" s="223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/>
    </row>
    <row r="87" spans="1:17" ht="13.5" customHeight="1" hidden="1">
      <c r="A87" s="12"/>
      <c r="B87" s="13">
        <v>3</v>
      </c>
      <c r="C87" s="222"/>
      <c r="D87" s="17"/>
      <c r="E87" s="223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3"/>
    </row>
    <row r="88" spans="1:17" ht="13.5" customHeight="1" hidden="1">
      <c r="A88" s="12"/>
      <c r="B88" s="13">
        <v>4</v>
      </c>
      <c r="C88" s="222"/>
      <c r="D88" s="17"/>
      <c r="E88" s="223"/>
      <c r="F88" s="21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/>
    </row>
    <row r="89" spans="1:17" ht="13.5" customHeight="1" hidden="1">
      <c r="A89" s="12"/>
      <c r="B89" s="13">
        <v>5</v>
      </c>
      <c r="C89" s="222"/>
      <c r="D89" s="17"/>
      <c r="E89" s="223"/>
      <c r="F89" s="21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</row>
    <row r="90" spans="1:17" ht="13.5" customHeight="1" hidden="1">
      <c r="A90" s="12"/>
      <c r="B90" s="13">
        <v>6</v>
      </c>
      <c r="C90" s="222"/>
      <c r="D90" s="17"/>
      <c r="E90" s="223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/>
    </row>
    <row r="91" spans="1:17" ht="13.5" customHeight="1" hidden="1">
      <c r="A91" s="12"/>
      <c r="B91" s="13">
        <v>7</v>
      </c>
      <c r="C91" s="222"/>
      <c r="D91" s="17"/>
      <c r="E91" s="223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/>
    </row>
    <row r="92" spans="1:17" ht="13.5" customHeight="1" hidden="1">
      <c r="A92" s="12"/>
      <c r="B92" s="13">
        <v>8</v>
      </c>
      <c r="C92" s="222"/>
      <c r="D92" s="17"/>
      <c r="E92" s="223"/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6"/>
    </row>
    <row r="93" spans="1:17" ht="13.5" customHeight="1">
      <c r="A93" s="12" t="s">
        <v>43</v>
      </c>
      <c r="B93" s="13">
        <v>1</v>
      </c>
      <c r="C93" s="222" t="s">
        <v>44</v>
      </c>
      <c r="D93" s="17" t="s">
        <v>37</v>
      </c>
      <c r="E93" s="223" t="s">
        <v>45</v>
      </c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9"/>
    </row>
    <row r="94" spans="1:17" ht="13.5" customHeight="1" hidden="1">
      <c r="A94" s="12"/>
      <c r="B94" s="13">
        <v>2</v>
      </c>
      <c r="C94" s="222"/>
      <c r="D94" s="17"/>
      <c r="E94" s="223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</row>
    <row r="95" spans="1:17" ht="13.5" customHeight="1" hidden="1">
      <c r="A95" s="12"/>
      <c r="B95" s="13">
        <v>3</v>
      </c>
      <c r="C95" s="222"/>
      <c r="D95" s="17"/>
      <c r="E95" s="223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</row>
    <row r="96" spans="1:17" ht="13.5" customHeight="1" hidden="1">
      <c r="A96" s="12"/>
      <c r="B96" s="13">
        <v>4</v>
      </c>
      <c r="C96" s="222"/>
      <c r="D96" s="17"/>
      <c r="E96" s="223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</row>
    <row r="97" spans="1:17" ht="13.5" customHeight="1" hidden="1">
      <c r="A97" s="12"/>
      <c r="B97" s="13">
        <v>5</v>
      </c>
      <c r="C97" s="222"/>
      <c r="D97" s="17"/>
      <c r="E97" s="223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</row>
    <row r="98" spans="1:17" ht="13.5" customHeight="1" hidden="1">
      <c r="A98" s="12"/>
      <c r="B98" s="13">
        <v>6</v>
      </c>
      <c r="C98" s="222"/>
      <c r="D98" s="17"/>
      <c r="E98" s="223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</row>
    <row r="99" spans="1:17" ht="13.5" customHeight="1" hidden="1">
      <c r="A99" s="12"/>
      <c r="B99" s="13">
        <v>7</v>
      </c>
      <c r="C99" s="222"/>
      <c r="D99" s="17"/>
      <c r="E99" s="223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</row>
    <row r="100" spans="1:17" ht="13.5" customHeight="1" hidden="1">
      <c r="A100" s="12"/>
      <c r="B100" s="13">
        <v>8</v>
      </c>
      <c r="C100" s="222"/>
      <c r="D100" s="17"/>
      <c r="E100" s="223"/>
      <c r="F100" s="33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5"/>
    </row>
    <row r="101" spans="1:17" ht="13.5" customHeight="1">
      <c r="A101" s="12" t="s">
        <v>46</v>
      </c>
      <c r="B101" s="13">
        <v>1</v>
      </c>
      <c r="C101" s="222" t="s">
        <v>47</v>
      </c>
      <c r="D101" s="17" t="s">
        <v>37</v>
      </c>
      <c r="E101" s="223" t="s">
        <v>48</v>
      </c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0"/>
    </row>
    <row r="102" spans="1:17" ht="13.5" customHeight="1" hidden="1">
      <c r="A102" s="12"/>
      <c r="B102" s="13">
        <v>2</v>
      </c>
      <c r="C102" s="222"/>
      <c r="D102" s="17"/>
      <c r="E102" s="223"/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3"/>
    </row>
    <row r="103" spans="1:17" ht="13.5" customHeight="1" hidden="1">
      <c r="A103" s="12"/>
      <c r="B103" s="13">
        <v>3</v>
      </c>
      <c r="C103" s="222"/>
      <c r="D103" s="17"/>
      <c r="E103" s="223"/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3"/>
    </row>
    <row r="104" spans="1:17" ht="13.5" customHeight="1" hidden="1">
      <c r="A104" s="12"/>
      <c r="B104" s="13">
        <v>4</v>
      </c>
      <c r="C104" s="222"/>
      <c r="D104" s="17"/>
      <c r="E104" s="223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</row>
    <row r="105" spans="1:17" ht="13.5" customHeight="1" hidden="1">
      <c r="A105" s="12"/>
      <c r="B105" s="13">
        <v>5</v>
      </c>
      <c r="C105" s="222"/>
      <c r="D105" s="17"/>
      <c r="E105" s="223"/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</row>
    <row r="106" spans="1:17" ht="13.5" customHeight="1" hidden="1">
      <c r="A106" s="12"/>
      <c r="B106" s="13">
        <v>6</v>
      </c>
      <c r="C106" s="222"/>
      <c r="D106" s="17"/>
      <c r="E106" s="223"/>
      <c r="F106" s="2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3"/>
    </row>
    <row r="107" spans="1:17" ht="13.5" customHeight="1" hidden="1">
      <c r="A107" s="12"/>
      <c r="B107" s="13">
        <v>7</v>
      </c>
      <c r="C107" s="222"/>
      <c r="D107" s="17"/>
      <c r="E107" s="223"/>
      <c r="F107" s="2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</row>
    <row r="108" spans="1:17" ht="13.5" customHeight="1" hidden="1">
      <c r="A108" s="12"/>
      <c r="B108" s="13">
        <v>8</v>
      </c>
      <c r="C108" s="222"/>
      <c r="D108" s="17"/>
      <c r="E108" s="223"/>
      <c r="F108" s="24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</row>
    <row r="109" spans="1:17" ht="13.5" customHeight="1">
      <c r="A109" s="12" t="s">
        <v>49</v>
      </c>
      <c r="B109" s="13">
        <v>1</v>
      </c>
      <c r="C109" s="222" t="s">
        <v>50</v>
      </c>
      <c r="D109" s="17" t="s">
        <v>37</v>
      </c>
      <c r="E109" s="223" t="s">
        <v>51</v>
      </c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</row>
    <row r="110" spans="1:17" ht="13.5" customHeight="1" hidden="1">
      <c r="A110" s="12"/>
      <c r="B110" s="13">
        <v>2</v>
      </c>
      <c r="C110" s="222"/>
      <c r="D110" s="17"/>
      <c r="E110" s="223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</row>
    <row r="111" spans="1:17" ht="13.5" customHeight="1" hidden="1">
      <c r="A111" s="12"/>
      <c r="B111" s="13">
        <v>3</v>
      </c>
      <c r="C111" s="222"/>
      <c r="D111" s="17"/>
      <c r="E111" s="223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</row>
    <row r="112" spans="1:17" ht="13.5" customHeight="1" hidden="1">
      <c r="A112" s="12"/>
      <c r="B112" s="13">
        <v>4</v>
      </c>
      <c r="C112" s="222"/>
      <c r="D112" s="17"/>
      <c r="E112" s="223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</row>
    <row r="113" spans="1:17" ht="13.5" customHeight="1" hidden="1">
      <c r="A113" s="12"/>
      <c r="B113" s="13">
        <v>5</v>
      </c>
      <c r="C113" s="222"/>
      <c r="D113" s="17"/>
      <c r="E113" s="223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</row>
    <row r="114" spans="1:17" ht="13.5" customHeight="1" hidden="1">
      <c r="A114" s="12"/>
      <c r="B114" s="13">
        <v>6</v>
      </c>
      <c r="C114" s="222"/>
      <c r="D114" s="17"/>
      <c r="E114" s="223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</row>
    <row r="115" spans="1:17" ht="13.5" customHeight="1" hidden="1">
      <c r="A115" s="12"/>
      <c r="B115" s="13">
        <v>7</v>
      </c>
      <c r="C115" s="222"/>
      <c r="D115" s="17"/>
      <c r="E115" s="223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</row>
    <row r="116" spans="1:17" ht="13.5" customHeight="1" hidden="1">
      <c r="A116" s="12"/>
      <c r="B116" s="13">
        <v>8</v>
      </c>
      <c r="C116" s="222"/>
      <c r="D116" s="17"/>
      <c r="E116" s="223"/>
      <c r="F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5"/>
    </row>
    <row r="117" spans="1:17" ht="13.5" customHeight="1">
      <c r="A117" s="12" t="s">
        <v>52</v>
      </c>
      <c r="B117" s="13">
        <v>1</v>
      </c>
      <c r="C117" s="222" t="s">
        <v>53</v>
      </c>
      <c r="D117" s="17" t="s">
        <v>37</v>
      </c>
      <c r="E117" s="223" t="s">
        <v>54</v>
      </c>
      <c r="F117" s="1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0"/>
    </row>
    <row r="118" spans="1:17" ht="13.5" customHeight="1" hidden="1">
      <c r="A118" s="12"/>
      <c r="B118" s="13">
        <v>2</v>
      </c>
      <c r="C118" s="222"/>
      <c r="D118" s="17"/>
      <c r="E118" s="223"/>
      <c r="F118" s="2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3"/>
    </row>
    <row r="119" spans="1:17" ht="13.5" customHeight="1" hidden="1">
      <c r="A119" s="12"/>
      <c r="B119" s="13">
        <v>3</v>
      </c>
      <c r="C119" s="222"/>
      <c r="D119" s="17"/>
      <c r="E119" s="223"/>
      <c r="F119" s="2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3"/>
    </row>
    <row r="120" spans="1:17" ht="13.5" customHeight="1" hidden="1">
      <c r="A120" s="12"/>
      <c r="B120" s="13">
        <v>4</v>
      </c>
      <c r="C120" s="222"/>
      <c r="D120" s="17"/>
      <c r="E120" s="223"/>
      <c r="F120" s="2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3"/>
    </row>
    <row r="121" spans="1:17" ht="13.5" customHeight="1" hidden="1">
      <c r="A121" s="12"/>
      <c r="B121" s="13">
        <v>5</v>
      </c>
      <c r="C121" s="222"/>
      <c r="D121" s="17"/>
      <c r="E121" s="223"/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3"/>
    </row>
    <row r="122" spans="1:17" ht="13.5" customHeight="1" hidden="1">
      <c r="A122" s="12"/>
      <c r="B122" s="13">
        <v>6</v>
      </c>
      <c r="C122" s="222"/>
      <c r="D122" s="17"/>
      <c r="E122" s="223"/>
      <c r="F122" s="21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3"/>
    </row>
    <row r="123" spans="1:17" ht="13.5" customHeight="1" hidden="1">
      <c r="A123" s="12"/>
      <c r="B123" s="13">
        <v>7</v>
      </c>
      <c r="C123" s="222"/>
      <c r="D123" s="17"/>
      <c r="E123" s="223"/>
      <c r="F123" s="21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3"/>
    </row>
    <row r="124" spans="1:17" ht="13.5" customHeight="1" hidden="1">
      <c r="A124" s="12"/>
      <c r="B124" s="13">
        <v>8</v>
      </c>
      <c r="C124" s="222"/>
      <c r="D124" s="17"/>
      <c r="E124" s="223"/>
      <c r="F124" s="2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</row>
    <row r="125" spans="1:17" ht="13.5" customHeight="1">
      <c r="A125" s="12" t="s">
        <v>55</v>
      </c>
      <c r="B125" s="13">
        <v>1</v>
      </c>
      <c r="C125" s="222" t="s">
        <v>56</v>
      </c>
      <c r="D125" s="17" t="s">
        <v>37</v>
      </c>
      <c r="E125" s="223" t="s">
        <v>57</v>
      </c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9"/>
    </row>
    <row r="126" spans="1:17" ht="13.5" customHeight="1" hidden="1">
      <c r="A126" s="12"/>
      <c r="B126" s="13">
        <v>2</v>
      </c>
      <c r="C126" s="222"/>
      <c r="D126" s="17"/>
      <c r="E126" s="223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</row>
    <row r="127" spans="1:17" ht="13.5" customHeight="1" hidden="1">
      <c r="A127" s="12"/>
      <c r="B127" s="13">
        <v>3</v>
      </c>
      <c r="C127" s="222"/>
      <c r="D127" s="17"/>
      <c r="E127" s="223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</row>
    <row r="128" spans="1:17" ht="13.5" customHeight="1" hidden="1">
      <c r="A128" s="12"/>
      <c r="B128" s="13">
        <v>4</v>
      </c>
      <c r="C128" s="222"/>
      <c r="D128" s="17"/>
      <c r="E128" s="223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</row>
    <row r="129" spans="1:17" ht="13.5" customHeight="1" hidden="1">
      <c r="A129" s="12"/>
      <c r="B129" s="13">
        <v>5</v>
      </c>
      <c r="C129" s="222"/>
      <c r="D129" s="17"/>
      <c r="E129" s="223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</row>
    <row r="130" spans="1:17" ht="13.5" customHeight="1" hidden="1">
      <c r="A130" s="12"/>
      <c r="B130" s="13">
        <v>6</v>
      </c>
      <c r="C130" s="222"/>
      <c r="D130" s="17"/>
      <c r="E130" s="223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</row>
    <row r="131" spans="1:17" ht="13.5" customHeight="1" hidden="1">
      <c r="A131" s="12"/>
      <c r="B131" s="13">
        <v>7</v>
      </c>
      <c r="C131" s="222"/>
      <c r="D131" s="17"/>
      <c r="E131" s="223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</row>
    <row r="132" spans="1:17" ht="13.5" customHeight="1" hidden="1">
      <c r="A132" s="12"/>
      <c r="B132" s="13">
        <v>8</v>
      </c>
      <c r="C132" s="222"/>
      <c r="D132" s="17"/>
      <c r="E132" s="223"/>
      <c r="F132" s="3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</row>
    <row r="133" spans="1:17" ht="13.5" customHeight="1">
      <c r="A133" s="12" t="s">
        <v>58</v>
      </c>
      <c r="B133" s="13">
        <v>1</v>
      </c>
      <c r="C133" s="222" t="s">
        <v>59</v>
      </c>
      <c r="D133" s="17" t="s">
        <v>37</v>
      </c>
      <c r="E133" s="223" t="s">
        <v>60</v>
      </c>
      <c r="F133" s="18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/>
    </row>
    <row r="134" spans="1:17" ht="13.5" customHeight="1" hidden="1">
      <c r="A134" s="12"/>
      <c r="B134" s="13">
        <v>2</v>
      </c>
      <c r="C134" s="222"/>
      <c r="D134" s="17"/>
      <c r="E134" s="223"/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3"/>
    </row>
    <row r="135" spans="1:17" ht="13.5" customHeight="1" hidden="1">
      <c r="A135" s="12"/>
      <c r="B135" s="13">
        <v>3</v>
      </c>
      <c r="C135" s="222"/>
      <c r="D135" s="17"/>
      <c r="E135" s="223"/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3"/>
    </row>
    <row r="136" spans="1:17" ht="13.5" customHeight="1" hidden="1">
      <c r="A136" s="12"/>
      <c r="B136" s="13">
        <v>4</v>
      </c>
      <c r="C136" s="222"/>
      <c r="D136" s="17"/>
      <c r="E136" s="223"/>
      <c r="F136" s="21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3"/>
    </row>
    <row r="137" spans="1:17" ht="13.5" customHeight="1" hidden="1">
      <c r="A137" s="12"/>
      <c r="B137" s="13">
        <v>5</v>
      </c>
      <c r="C137" s="222"/>
      <c r="D137" s="17"/>
      <c r="E137" s="223"/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3"/>
    </row>
    <row r="138" spans="1:17" ht="13.5" customHeight="1" hidden="1">
      <c r="A138" s="12"/>
      <c r="B138" s="13">
        <v>6</v>
      </c>
      <c r="C138" s="222"/>
      <c r="D138" s="17"/>
      <c r="E138" s="223"/>
      <c r="F138" s="21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3"/>
    </row>
    <row r="139" spans="1:17" ht="13.5" customHeight="1" hidden="1">
      <c r="A139" s="12"/>
      <c r="B139" s="13">
        <v>7</v>
      </c>
      <c r="C139" s="222"/>
      <c r="D139" s="17"/>
      <c r="E139" s="223"/>
      <c r="F139" s="21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3"/>
    </row>
    <row r="140" spans="1:17" ht="13.5" customHeight="1" hidden="1">
      <c r="A140" s="12"/>
      <c r="B140" s="13">
        <v>8</v>
      </c>
      <c r="C140" s="222"/>
      <c r="D140" s="17"/>
      <c r="E140" s="223"/>
      <c r="F140" s="24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6"/>
    </row>
    <row r="141" spans="1:17" ht="23.25" customHeight="1">
      <c r="A141" s="12" t="s">
        <v>61</v>
      </c>
      <c r="B141" s="13">
        <v>1</v>
      </c>
      <c r="C141" s="222" t="s">
        <v>62</v>
      </c>
      <c r="D141" s="17" t="s">
        <v>37</v>
      </c>
      <c r="E141" s="223" t="s">
        <v>63</v>
      </c>
      <c r="F141" s="27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9"/>
    </row>
    <row r="142" spans="1:17" ht="13.5" customHeight="1" hidden="1">
      <c r="A142" s="12"/>
      <c r="B142" s="13">
        <v>2</v>
      </c>
      <c r="C142" s="222"/>
      <c r="D142" s="17"/>
      <c r="E142" s="223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</row>
    <row r="143" spans="1:17" ht="13.5" customHeight="1" hidden="1">
      <c r="A143" s="12"/>
      <c r="B143" s="13">
        <v>3</v>
      </c>
      <c r="C143" s="222"/>
      <c r="D143" s="17"/>
      <c r="E143" s="223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</row>
    <row r="144" spans="1:17" ht="13.5" customHeight="1" hidden="1">
      <c r="A144" s="12"/>
      <c r="B144" s="13">
        <v>4</v>
      </c>
      <c r="C144" s="222"/>
      <c r="D144" s="17"/>
      <c r="E144" s="223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</row>
    <row r="145" spans="1:17" ht="13.5" customHeight="1" hidden="1">
      <c r="A145" s="12"/>
      <c r="B145" s="13">
        <v>5</v>
      </c>
      <c r="C145" s="222"/>
      <c r="D145" s="17"/>
      <c r="E145" s="223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</row>
    <row r="146" spans="1:17" ht="13.5" customHeight="1" hidden="1">
      <c r="A146" s="12"/>
      <c r="B146" s="13">
        <v>6</v>
      </c>
      <c r="C146" s="222"/>
      <c r="D146" s="17"/>
      <c r="E146" s="223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</row>
    <row r="147" spans="1:17" ht="13.5" customHeight="1" hidden="1">
      <c r="A147" s="12"/>
      <c r="B147" s="13">
        <v>7</v>
      </c>
      <c r="C147" s="222"/>
      <c r="D147" s="17"/>
      <c r="E147" s="223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</row>
    <row r="148" spans="1:17" ht="13.5" customHeight="1" hidden="1">
      <c r="A148" s="12"/>
      <c r="B148" s="13">
        <v>8</v>
      </c>
      <c r="C148" s="222"/>
      <c r="D148" s="17"/>
      <c r="E148" s="223"/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</row>
    <row r="149" spans="1:17" ht="23.25" customHeight="1">
      <c r="A149" s="12" t="s">
        <v>64</v>
      </c>
      <c r="B149" s="13">
        <v>1</v>
      </c>
      <c r="C149" s="222" t="s">
        <v>65</v>
      </c>
      <c r="D149" s="17" t="s">
        <v>37</v>
      </c>
      <c r="E149" s="223" t="s">
        <v>66</v>
      </c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0"/>
    </row>
    <row r="150" spans="1:17" ht="13.5" customHeight="1" hidden="1">
      <c r="A150" s="12"/>
      <c r="B150" s="13">
        <v>2</v>
      </c>
      <c r="C150" s="222"/>
      <c r="D150" s="17"/>
      <c r="E150" s="223"/>
      <c r="F150" s="21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/>
    </row>
    <row r="151" spans="1:17" ht="13.5" customHeight="1" hidden="1">
      <c r="A151" s="12"/>
      <c r="B151" s="13">
        <v>3</v>
      </c>
      <c r="C151" s="222"/>
      <c r="D151" s="17"/>
      <c r="E151" s="223"/>
      <c r="F151" s="21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3"/>
    </row>
    <row r="152" spans="1:17" ht="13.5" customHeight="1" hidden="1">
      <c r="A152" s="12"/>
      <c r="B152" s="13">
        <v>4</v>
      </c>
      <c r="C152" s="222"/>
      <c r="D152" s="17"/>
      <c r="E152" s="223"/>
      <c r="F152" s="21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3"/>
    </row>
    <row r="153" spans="1:17" ht="13.5" customHeight="1" hidden="1">
      <c r="A153" s="12"/>
      <c r="B153" s="13">
        <v>5</v>
      </c>
      <c r="C153" s="222"/>
      <c r="D153" s="17"/>
      <c r="E153" s="223"/>
      <c r="F153" s="21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3"/>
    </row>
    <row r="154" spans="1:17" ht="13.5" customHeight="1" hidden="1">
      <c r="A154" s="12"/>
      <c r="B154" s="13">
        <v>6</v>
      </c>
      <c r="C154" s="222"/>
      <c r="D154" s="17"/>
      <c r="E154" s="223"/>
      <c r="F154" s="21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3"/>
    </row>
    <row r="155" spans="1:17" ht="13.5" customHeight="1" hidden="1">
      <c r="A155" s="12"/>
      <c r="B155" s="13">
        <v>7</v>
      </c>
      <c r="C155" s="222"/>
      <c r="D155" s="17"/>
      <c r="E155" s="223"/>
      <c r="F155" s="21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3"/>
    </row>
    <row r="156" spans="1:17" ht="13.5" customHeight="1" hidden="1">
      <c r="A156" s="12"/>
      <c r="B156" s="13">
        <v>8</v>
      </c>
      <c r="C156" s="222"/>
      <c r="D156" s="17"/>
      <c r="E156" s="223"/>
      <c r="F156" s="24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6"/>
    </row>
    <row r="157" spans="1:17" ht="13.5" customHeight="1">
      <c r="A157" s="12" t="s">
        <v>67</v>
      </c>
      <c r="B157" s="13">
        <v>1</v>
      </c>
      <c r="C157" s="222" t="s">
        <v>68</v>
      </c>
      <c r="D157" s="17" t="s">
        <v>37</v>
      </c>
      <c r="E157" s="223" t="s">
        <v>69</v>
      </c>
      <c r="F157" s="27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9"/>
    </row>
    <row r="158" spans="1:17" ht="13.5" customHeight="1" hidden="1">
      <c r="A158" s="12"/>
      <c r="B158" s="13">
        <v>2</v>
      </c>
      <c r="C158" s="222"/>
      <c r="D158" s="17"/>
      <c r="E158" s="223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</row>
    <row r="159" spans="1:17" ht="13.5" customHeight="1" hidden="1">
      <c r="A159" s="12"/>
      <c r="B159" s="13">
        <v>3</v>
      </c>
      <c r="C159" s="222"/>
      <c r="D159" s="17"/>
      <c r="E159" s="223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</row>
    <row r="160" spans="1:17" ht="13.5" customHeight="1" hidden="1">
      <c r="A160" s="12"/>
      <c r="B160" s="13">
        <v>4</v>
      </c>
      <c r="C160" s="222"/>
      <c r="D160" s="17"/>
      <c r="E160" s="223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</row>
    <row r="161" spans="1:17" ht="13.5" customHeight="1" hidden="1">
      <c r="A161" s="12"/>
      <c r="B161" s="13">
        <v>5</v>
      </c>
      <c r="C161" s="222"/>
      <c r="D161" s="17"/>
      <c r="E161" s="223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</row>
    <row r="162" spans="1:17" ht="13.5" customHeight="1" hidden="1">
      <c r="A162" s="12"/>
      <c r="B162" s="13">
        <v>6</v>
      </c>
      <c r="C162" s="222"/>
      <c r="D162" s="17"/>
      <c r="E162" s="223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</row>
    <row r="163" spans="1:17" ht="13.5" customHeight="1" hidden="1">
      <c r="A163" s="12"/>
      <c r="B163" s="13">
        <v>7</v>
      </c>
      <c r="C163" s="222"/>
      <c r="D163" s="17"/>
      <c r="E163" s="223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</row>
    <row r="164" spans="1:17" ht="13.5" customHeight="1" hidden="1">
      <c r="A164" s="12"/>
      <c r="B164" s="13">
        <v>8</v>
      </c>
      <c r="C164" s="222"/>
      <c r="D164" s="17"/>
      <c r="E164" s="223"/>
      <c r="F164" s="3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</row>
    <row r="165" spans="1:17" ht="13.5" customHeight="1">
      <c r="A165" s="12" t="s">
        <v>70</v>
      </c>
      <c r="B165" s="13">
        <v>1</v>
      </c>
      <c r="C165" s="222" t="s">
        <v>71</v>
      </c>
      <c r="D165" s="17" t="s">
        <v>37</v>
      </c>
      <c r="E165" s="223" t="s">
        <v>72</v>
      </c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0"/>
    </row>
    <row r="166" spans="1:17" ht="13.5" customHeight="1" hidden="1">
      <c r="A166" s="12"/>
      <c r="B166" s="13">
        <v>2</v>
      </c>
      <c r="C166" s="222"/>
      <c r="D166" s="17"/>
      <c r="E166" s="223"/>
      <c r="F166" s="21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3"/>
    </row>
    <row r="167" spans="1:17" ht="13.5" customHeight="1" hidden="1">
      <c r="A167" s="12"/>
      <c r="B167" s="13">
        <v>3</v>
      </c>
      <c r="C167" s="222"/>
      <c r="D167" s="17"/>
      <c r="E167" s="223"/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3"/>
    </row>
    <row r="168" spans="1:17" ht="13.5" customHeight="1" hidden="1">
      <c r="A168" s="12"/>
      <c r="B168" s="13">
        <v>4</v>
      </c>
      <c r="C168" s="222"/>
      <c r="D168" s="17"/>
      <c r="E168" s="223"/>
      <c r="F168" s="21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3"/>
    </row>
    <row r="169" spans="1:17" ht="13.5" customHeight="1" hidden="1">
      <c r="A169" s="12"/>
      <c r="B169" s="13">
        <v>5</v>
      </c>
      <c r="C169" s="222"/>
      <c r="D169" s="17"/>
      <c r="E169" s="223"/>
      <c r="F169" s="21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3"/>
    </row>
    <row r="170" spans="1:17" ht="13.5" customHeight="1" hidden="1">
      <c r="A170" s="12"/>
      <c r="B170" s="13">
        <v>6</v>
      </c>
      <c r="C170" s="222"/>
      <c r="D170" s="17"/>
      <c r="E170" s="223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3"/>
    </row>
    <row r="171" spans="1:17" ht="13.5" customHeight="1" hidden="1">
      <c r="A171" s="12"/>
      <c r="B171" s="13">
        <v>7</v>
      </c>
      <c r="C171" s="222"/>
      <c r="D171" s="17"/>
      <c r="E171" s="223"/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3"/>
    </row>
    <row r="172" spans="1:17" ht="13.5" customHeight="1" hidden="1">
      <c r="A172" s="12"/>
      <c r="B172" s="13">
        <v>8</v>
      </c>
      <c r="C172" s="222"/>
      <c r="D172" s="17"/>
      <c r="E172" s="223"/>
      <c r="F172" s="24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6"/>
    </row>
    <row r="173" spans="1:17" ht="13.5" customHeight="1">
      <c r="A173" s="12" t="s">
        <v>73</v>
      </c>
      <c r="B173" s="13">
        <v>1</v>
      </c>
      <c r="C173" s="222" t="s">
        <v>74</v>
      </c>
      <c r="D173" s="17" t="s">
        <v>37</v>
      </c>
      <c r="E173" s="223" t="s">
        <v>75</v>
      </c>
      <c r="F173" s="27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9"/>
    </row>
    <row r="174" spans="1:17" ht="13.5" customHeight="1" hidden="1">
      <c r="A174" s="12"/>
      <c r="B174" s="13">
        <v>2</v>
      </c>
      <c r="C174" s="222"/>
      <c r="D174" s="17"/>
      <c r="E174" s="223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</row>
    <row r="175" spans="1:17" ht="13.5" customHeight="1" hidden="1">
      <c r="A175" s="12"/>
      <c r="B175" s="13">
        <v>3</v>
      </c>
      <c r="C175" s="222"/>
      <c r="D175" s="17"/>
      <c r="E175" s="223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</row>
    <row r="176" spans="1:17" ht="13.5" customHeight="1" hidden="1">
      <c r="A176" s="12"/>
      <c r="B176" s="13">
        <v>4</v>
      </c>
      <c r="C176" s="222"/>
      <c r="D176" s="17"/>
      <c r="E176" s="223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</row>
    <row r="177" spans="1:17" ht="13.5" customHeight="1" hidden="1">
      <c r="A177" s="12"/>
      <c r="B177" s="13">
        <v>5</v>
      </c>
      <c r="C177" s="222"/>
      <c r="D177" s="17"/>
      <c r="E177" s="223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</row>
    <row r="178" spans="1:17" ht="13.5" customHeight="1" hidden="1">
      <c r="A178" s="12"/>
      <c r="B178" s="13">
        <v>6</v>
      </c>
      <c r="C178" s="222"/>
      <c r="D178" s="17"/>
      <c r="E178" s="223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</row>
    <row r="179" spans="1:17" ht="13.5" customHeight="1" hidden="1">
      <c r="A179" s="12"/>
      <c r="B179" s="13">
        <v>7</v>
      </c>
      <c r="C179" s="222"/>
      <c r="D179" s="17"/>
      <c r="E179" s="223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</row>
    <row r="180" spans="1:17" ht="13.5" customHeight="1" hidden="1">
      <c r="A180" s="12"/>
      <c r="B180" s="13">
        <v>8</v>
      </c>
      <c r="C180" s="222"/>
      <c r="D180" s="17"/>
      <c r="E180" s="223"/>
      <c r="F180" s="3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5"/>
    </row>
    <row r="181" spans="1:17" ht="13.5" customHeight="1">
      <c r="A181" s="12" t="s">
        <v>76</v>
      </c>
      <c r="B181" s="13">
        <v>1</v>
      </c>
      <c r="C181" s="222" t="s">
        <v>77</v>
      </c>
      <c r="D181" s="17" t="s">
        <v>37</v>
      </c>
      <c r="E181" s="223" t="s">
        <v>78</v>
      </c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20"/>
    </row>
    <row r="182" spans="1:17" ht="13.5" customHeight="1" hidden="1">
      <c r="A182" s="12"/>
      <c r="B182" s="13">
        <v>2</v>
      </c>
      <c r="C182" s="222"/>
      <c r="D182" s="17"/>
      <c r="E182" s="223"/>
      <c r="F182" s="21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3"/>
    </row>
    <row r="183" spans="1:17" ht="13.5" customHeight="1" hidden="1">
      <c r="A183" s="12"/>
      <c r="B183" s="13">
        <v>3</v>
      </c>
      <c r="C183" s="222"/>
      <c r="D183" s="17"/>
      <c r="E183" s="223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3"/>
    </row>
    <row r="184" spans="1:17" ht="13.5" customHeight="1" hidden="1">
      <c r="A184" s="12"/>
      <c r="B184" s="13">
        <v>4</v>
      </c>
      <c r="C184" s="222"/>
      <c r="D184" s="17"/>
      <c r="E184" s="223"/>
      <c r="F184" s="21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3"/>
    </row>
    <row r="185" spans="1:17" ht="13.5" customHeight="1" hidden="1">
      <c r="A185" s="12"/>
      <c r="B185" s="13">
        <v>5</v>
      </c>
      <c r="C185" s="222"/>
      <c r="D185" s="17"/>
      <c r="E185" s="223"/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3"/>
    </row>
    <row r="186" spans="1:17" ht="13.5" customHeight="1" hidden="1">
      <c r="A186" s="12"/>
      <c r="B186" s="13">
        <v>6</v>
      </c>
      <c r="C186" s="222"/>
      <c r="D186" s="17"/>
      <c r="E186" s="223"/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3"/>
    </row>
    <row r="187" spans="1:17" ht="13.5" customHeight="1" hidden="1">
      <c r="A187" s="12"/>
      <c r="B187" s="13">
        <v>7</v>
      </c>
      <c r="C187" s="222"/>
      <c r="D187" s="17"/>
      <c r="E187" s="223"/>
      <c r="F187" s="21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3"/>
    </row>
    <row r="188" spans="1:17" ht="13.5" customHeight="1" hidden="1">
      <c r="A188" s="12"/>
      <c r="B188" s="13">
        <v>8</v>
      </c>
      <c r="C188" s="222"/>
      <c r="D188" s="17"/>
      <c r="E188" s="223"/>
      <c r="F188" s="2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>
      <c r="A189" s="12" t="s">
        <v>79</v>
      </c>
      <c r="B189" s="13">
        <v>1</v>
      </c>
      <c r="C189" s="222" t="s">
        <v>80</v>
      </c>
      <c r="D189" s="17" t="s">
        <v>37</v>
      </c>
      <c r="E189" s="223" t="s">
        <v>81</v>
      </c>
      <c r="F189" s="27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9"/>
    </row>
    <row r="190" spans="1:17" ht="13.5" customHeight="1" hidden="1">
      <c r="A190" s="12"/>
      <c r="B190" s="13">
        <v>2</v>
      </c>
      <c r="C190" s="222"/>
      <c r="D190" s="17"/>
      <c r="E190" s="223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2"/>
    </row>
    <row r="191" spans="1:17" ht="13.5" customHeight="1" hidden="1">
      <c r="A191" s="12"/>
      <c r="B191" s="13">
        <v>3</v>
      </c>
      <c r="C191" s="222"/>
      <c r="D191" s="17"/>
      <c r="E191" s="223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2"/>
    </row>
    <row r="192" spans="1:17" ht="13.5" customHeight="1" hidden="1">
      <c r="A192" s="12"/>
      <c r="B192" s="13">
        <v>4</v>
      </c>
      <c r="C192" s="222"/>
      <c r="D192" s="17"/>
      <c r="E192" s="223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2"/>
    </row>
    <row r="193" spans="1:17" ht="13.5" customHeight="1" hidden="1">
      <c r="A193" s="12"/>
      <c r="B193" s="13">
        <v>5</v>
      </c>
      <c r="C193" s="222"/>
      <c r="D193" s="17"/>
      <c r="E193" s="223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</row>
    <row r="194" spans="1:17" ht="13.5" customHeight="1" hidden="1">
      <c r="A194" s="12"/>
      <c r="B194" s="13">
        <v>6</v>
      </c>
      <c r="C194" s="222"/>
      <c r="D194" s="17"/>
      <c r="E194" s="223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</row>
    <row r="195" spans="1:17" ht="13.5" customHeight="1" hidden="1">
      <c r="A195" s="12"/>
      <c r="B195" s="13">
        <v>7</v>
      </c>
      <c r="C195" s="222"/>
      <c r="D195" s="17"/>
      <c r="E195" s="223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</row>
    <row r="196" spans="1:17" ht="13.5" customHeight="1" hidden="1">
      <c r="A196" s="12"/>
      <c r="B196" s="13">
        <v>8</v>
      </c>
      <c r="C196" s="222"/>
      <c r="D196" s="17"/>
      <c r="E196" s="223"/>
      <c r="F196" s="33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5"/>
    </row>
    <row r="197" spans="1:17" ht="13.5" customHeight="1">
      <c r="A197" s="12" t="s">
        <v>82</v>
      </c>
      <c r="B197" s="13">
        <v>1</v>
      </c>
      <c r="C197" s="222" t="s">
        <v>83</v>
      </c>
      <c r="D197" s="17" t="s">
        <v>37</v>
      </c>
      <c r="E197" s="223" t="s">
        <v>84</v>
      </c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20"/>
    </row>
    <row r="198" spans="1:17" ht="13.5" customHeight="1" hidden="1">
      <c r="A198" s="12"/>
      <c r="B198" s="13">
        <v>2</v>
      </c>
      <c r="C198" s="222"/>
      <c r="D198" s="17"/>
      <c r="E198" s="223"/>
      <c r="F198" s="21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3"/>
    </row>
    <row r="199" spans="1:17" ht="13.5" customHeight="1" hidden="1">
      <c r="A199" s="12"/>
      <c r="B199" s="13">
        <v>3</v>
      </c>
      <c r="C199" s="222"/>
      <c r="D199" s="17"/>
      <c r="E199" s="223"/>
      <c r="F199" s="21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3"/>
    </row>
    <row r="200" spans="1:17" ht="13.5" customHeight="1" hidden="1">
      <c r="A200" s="12"/>
      <c r="B200" s="13">
        <v>4</v>
      </c>
      <c r="C200" s="222"/>
      <c r="D200" s="17"/>
      <c r="E200" s="223"/>
      <c r="F200" s="21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3"/>
    </row>
    <row r="201" spans="1:17" ht="13.5" customHeight="1" hidden="1">
      <c r="A201" s="12"/>
      <c r="B201" s="13">
        <v>5</v>
      </c>
      <c r="C201" s="222"/>
      <c r="D201" s="17"/>
      <c r="E201" s="223"/>
      <c r="F201" s="21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3"/>
    </row>
    <row r="202" spans="1:17" ht="13.5" customHeight="1" hidden="1">
      <c r="A202" s="12"/>
      <c r="B202" s="13">
        <v>6</v>
      </c>
      <c r="C202" s="222"/>
      <c r="D202" s="17"/>
      <c r="E202" s="223"/>
      <c r="F202" s="21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3"/>
    </row>
    <row r="203" spans="1:17" ht="13.5" customHeight="1" hidden="1">
      <c r="A203" s="12"/>
      <c r="B203" s="13">
        <v>7</v>
      </c>
      <c r="C203" s="222"/>
      <c r="D203" s="17"/>
      <c r="E203" s="223"/>
      <c r="F203" s="21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3"/>
    </row>
    <row r="204" spans="1:17" ht="13.5" customHeight="1" hidden="1">
      <c r="A204" s="12"/>
      <c r="B204" s="13">
        <v>8</v>
      </c>
      <c r="C204" s="222"/>
      <c r="D204" s="17"/>
      <c r="E204" s="223"/>
      <c r="F204" s="24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>
      <c r="A205" s="12" t="s">
        <v>85</v>
      </c>
      <c r="B205" s="13">
        <v>1</v>
      </c>
      <c r="C205" s="222" t="s">
        <v>86</v>
      </c>
      <c r="D205" s="17" t="s">
        <v>37</v>
      </c>
      <c r="E205" s="223" t="s">
        <v>87</v>
      </c>
      <c r="F205" s="27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9"/>
    </row>
    <row r="206" spans="1:17" ht="13.5" customHeight="1" hidden="1">
      <c r="A206" s="12"/>
      <c r="B206" s="13">
        <v>2</v>
      </c>
      <c r="C206" s="222"/>
      <c r="D206" s="17"/>
      <c r="E206" s="223"/>
      <c r="F206" s="30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2"/>
    </row>
    <row r="207" spans="1:17" ht="13.5" customHeight="1" hidden="1">
      <c r="A207" s="12"/>
      <c r="B207" s="13">
        <v>3</v>
      </c>
      <c r="C207" s="222"/>
      <c r="D207" s="17"/>
      <c r="E207" s="223"/>
      <c r="F207" s="30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2"/>
    </row>
    <row r="208" spans="1:17" ht="13.5" customHeight="1" hidden="1">
      <c r="A208" s="12"/>
      <c r="B208" s="13">
        <v>4</v>
      </c>
      <c r="C208" s="222"/>
      <c r="D208" s="17"/>
      <c r="E208" s="223"/>
      <c r="F208" s="30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2"/>
    </row>
    <row r="209" spans="1:17" ht="13.5" customHeight="1" hidden="1">
      <c r="A209" s="12"/>
      <c r="B209" s="13">
        <v>5</v>
      </c>
      <c r="C209" s="222"/>
      <c r="D209" s="17"/>
      <c r="E209" s="223"/>
      <c r="F209" s="30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2"/>
    </row>
    <row r="210" spans="1:17" ht="13.5" customHeight="1" hidden="1">
      <c r="A210" s="12"/>
      <c r="B210" s="13">
        <v>6</v>
      </c>
      <c r="C210" s="222"/>
      <c r="D210" s="17"/>
      <c r="E210" s="223"/>
      <c r="F210" s="30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</row>
    <row r="211" spans="1:17" ht="13.5" customHeight="1" hidden="1">
      <c r="A211" s="12"/>
      <c r="B211" s="13">
        <v>7</v>
      </c>
      <c r="C211" s="222"/>
      <c r="D211" s="17"/>
      <c r="E211" s="223"/>
      <c r="F211" s="30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</row>
    <row r="212" spans="1:17" ht="13.5" customHeight="1" hidden="1">
      <c r="A212" s="12"/>
      <c r="B212" s="13">
        <v>8</v>
      </c>
      <c r="C212" s="222"/>
      <c r="D212" s="17"/>
      <c r="E212" s="223"/>
      <c r="F212" s="33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5"/>
    </row>
    <row r="213" spans="1:17" ht="23.25" customHeight="1">
      <c r="A213" s="12" t="s">
        <v>88</v>
      </c>
      <c r="B213" s="13">
        <v>1</v>
      </c>
      <c r="C213" s="222" t="s">
        <v>89</v>
      </c>
      <c r="D213" s="17" t="s">
        <v>37</v>
      </c>
      <c r="E213" s="223" t="s">
        <v>90</v>
      </c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20"/>
    </row>
    <row r="214" spans="1:17" ht="13.5" customHeight="1" hidden="1">
      <c r="A214" s="12"/>
      <c r="B214" s="13">
        <v>2</v>
      </c>
      <c r="C214" s="222"/>
      <c r="D214" s="17"/>
      <c r="E214" s="223"/>
      <c r="F214" s="21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3"/>
    </row>
    <row r="215" spans="1:17" ht="13.5" customHeight="1" hidden="1">
      <c r="A215" s="12"/>
      <c r="B215" s="13">
        <v>3</v>
      </c>
      <c r="C215" s="222"/>
      <c r="D215" s="17"/>
      <c r="E215" s="223"/>
      <c r="F215" s="21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3"/>
    </row>
    <row r="216" spans="1:17" ht="13.5" customHeight="1" hidden="1">
      <c r="A216" s="12"/>
      <c r="B216" s="13">
        <v>4</v>
      </c>
      <c r="C216" s="222"/>
      <c r="D216" s="17"/>
      <c r="E216" s="223"/>
      <c r="F216" s="21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3"/>
    </row>
    <row r="217" spans="1:17" ht="13.5" customHeight="1" hidden="1">
      <c r="A217" s="12"/>
      <c r="B217" s="13">
        <v>5</v>
      </c>
      <c r="C217" s="222"/>
      <c r="D217" s="17"/>
      <c r="E217" s="223"/>
      <c r="F217" s="21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3"/>
    </row>
    <row r="218" spans="1:17" ht="13.5" customHeight="1" hidden="1">
      <c r="A218" s="12"/>
      <c r="B218" s="13">
        <v>6</v>
      </c>
      <c r="C218" s="222"/>
      <c r="D218" s="17"/>
      <c r="E218" s="223"/>
      <c r="F218" s="21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3"/>
    </row>
    <row r="219" spans="1:17" ht="13.5" customHeight="1" hidden="1">
      <c r="A219" s="12"/>
      <c r="B219" s="13">
        <v>7</v>
      </c>
      <c r="C219" s="222"/>
      <c r="D219" s="17"/>
      <c r="E219" s="223"/>
      <c r="F219" s="21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3"/>
    </row>
    <row r="220" spans="1:17" ht="13.5" customHeight="1" hidden="1">
      <c r="A220" s="12"/>
      <c r="B220" s="13">
        <v>8</v>
      </c>
      <c r="C220" s="222"/>
      <c r="D220" s="17"/>
      <c r="E220" s="223"/>
      <c r="F220" s="24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4.25" customHeight="1">
      <c r="A221" s="11"/>
      <c r="B221" s="11"/>
      <c r="C221" s="15" t="s">
        <v>91</v>
      </c>
      <c r="D221" s="15"/>
      <c r="E221" s="16" t="s">
        <v>92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35.25" customHeight="1">
      <c r="A222" s="11"/>
      <c r="B222" s="11"/>
      <c r="C222" s="15" t="s">
        <v>93</v>
      </c>
      <c r="D222" s="15"/>
      <c r="E222" s="16" t="s">
        <v>94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23.25" customHeight="1">
      <c r="A223" s="12" t="s">
        <v>95</v>
      </c>
      <c r="B223" s="13">
        <v>1</v>
      </c>
      <c r="C223" s="222" t="s">
        <v>96</v>
      </c>
      <c r="D223" s="17" t="s">
        <v>97</v>
      </c>
      <c r="E223" s="223" t="s">
        <v>98</v>
      </c>
      <c r="F223" s="27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9"/>
    </row>
    <row r="224" spans="1:17" ht="13.5" customHeight="1" hidden="1">
      <c r="A224" s="12"/>
      <c r="B224" s="13">
        <v>2</v>
      </c>
      <c r="C224" s="222"/>
      <c r="D224" s="17"/>
      <c r="E224" s="223"/>
      <c r="F224" s="30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2"/>
    </row>
    <row r="225" spans="1:17" ht="13.5" customHeight="1" hidden="1">
      <c r="A225" s="12"/>
      <c r="B225" s="13">
        <v>3</v>
      </c>
      <c r="C225" s="222"/>
      <c r="D225" s="17"/>
      <c r="E225" s="223"/>
      <c r="F225" s="30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2"/>
    </row>
    <row r="226" spans="1:17" ht="13.5" customHeight="1" hidden="1">
      <c r="A226" s="12"/>
      <c r="B226" s="13">
        <v>4</v>
      </c>
      <c r="C226" s="222"/>
      <c r="D226" s="17"/>
      <c r="E226" s="223"/>
      <c r="F226" s="30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2"/>
    </row>
    <row r="227" spans="1:17" ht="13.5" customHeight="1" hidden="1">
      <c r="A227" s="12"/>
      <c r="B227" s="13">
        <v>5</v>
      </c>
      <c r="C227" s="222"/>
      <c r="D227" s="17"/>
      <c r="E227" s="223"/>
      <c r="F227" s="30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2"/>
    </row>
    <row r="228" spans="1:17" ht="13.5" customHeight="1" hidden="1">
      <c r="A228" s="12"/>
      <c r="B228" s="13">
        <v>6</v>
      </c>
      <c r="C228" s="222"/>
      <c r="D228" s="17"/>
      <c r="E228" s="223"/>
      <c r="F228" s="30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2"/>
    </row>
    <row r="229" spans="1:17" ht="13.5" customHeight="1" hidden="1">
      <c r="A229" s="12"/>
      <c r="B229" s="13">
        <v>7</v>
      </c>
      <c r="C229" s="222"/>
      <c r="D229" s="17"/>
      <c r="E229" s="223"/>
      <c r="F229" s="30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2"/>
    </row>
    <row r="230" spans="1:17" ht="13.5" customHeight="1" hidden="1">
      <c r="A230" s="12"/>
      <c r="B230" s="13">
        <v>8</v>
      </c>
      <c r="C230" s="222"/>
      <c r="D230" s="17"/>
      <c r="E230" s="223"/>
      <c r="F230" s="33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5"/>
    </row>
    <row r="231" spans="1:17" ht="23.25" customHeight="1">
      <c r="A231" s="12" t="s">
        <v>99</v>
      </c>
      <c r="B231" s="13">
        <v>1</v>
      </c>
      <c r="C231" s="222" t="s">
        <v>100</v>
      </c>
      <c r="D231" s="17" t="s">
        <v>97</v>
      </c>
      <c r="E231" s="223" t="s">
        <v>101</v>
      </c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20"/>
    </row>
    <row r="232" spans="1:17" ht="13.5" customHeight="1" hidden="1">
      <c r="A232" s="12"/>
      <c r="B232" s="13">
        <v>2</v>
      </c>
      <c r="C232" s="222"/>
      <c r="D232" s="17"/>
      <c r="E232" s="223"/>
      <c r="F232" s="21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3"/>
    </row>
    <row r="233" spans="1:17" ht="13.5" customHeight="1" hidden="1">
      <c r="A233" s="12"/>
      <c r="B233" s="13">
        <v>3</v>
      </c>
      <c r="C233" s="222"/>
      <c r="D233" s="17"/>
      <c r="E233" s="223"/>
      <c r="F233" s="21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3"/>
    </row>
    <row r="234" spans="1:17" ht="13.5" customHeight="1" hidden="1">
      <c r="A234" s="12"/>
      <c r="B234" s="13">
        <v>4</v>
      </c>
      <c r="C234" s="222"/>
      <c r="D234" s="17"/>
      <c r="E234" s="223"/>
      <c r="F234" s="21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3"/>
    </row>
    <row r="235" spans="1:17" ht="13.5" customHeight="1" hidden="1">
      <c r="A235" s="12"/>
      <c r="B235" s="13">
        <v>5</v>
      </c>
      <c r="C235" s="222"/>
      <c r="D235" s="17"/>
      <c r="E235" s="223"/>
      <c r="F235" s="21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3"/>
    </row>
    <row r="236" spans="1:17" ht="13.5" customHeight="1" hidden="1">
      <c r="A236" s="12"/>
      <c r="B236" s="13">
        <v>6</v>
      </c>
      <c r="C236" s="222"/>
      <c r="D236" s="17"/>
      <c r="E236" s="223"/>
      <c r="F236" s="21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3"/>
    </row>
    <row r="237" spans="1:17" ht="13.5" customHeight="1" hidden="1">
      <c r="A237" s="12"/>
      <c r="B237" s="13">
        <v>7</v>
      </c>
      <c r="C237" s="222"/>
      <c r="D237" s="17"/>
      <c r="E237" s="223"/>
      <c r="F237" s="2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3"/>
    </row>
    <row r="238" spans="1:17" ht="13.5" customHeight="1" hidden="1">
      <c r="A238" s="12"/>
      <c r="B238" s="13">
        <v>8</v>
      </c>
      <c r="C238" s="222"/>
      <c r="D238" s="17"/>
      <c r="E238" s="223"/>
      <c r="F238" s="24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6"/>
    </row>
    <row r="239" spans="1:17" ht="23.25" customHeight="1">
      <c r="A239" s="12" t="s">
        <v>102</v>
      </c>
      <c r="B239" s="13">
        <v>1</v>
      </c>
      <c r="C239" s="220" t="s">
        <v>103</v>
      </c>
      <c r="D239" s="36" t="s">
        <v>97</v>
      </c>
      <c r="E239" s="221" t="s">
        <v>104</v>
      </c>
      <c r="F239" s="27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9"/>
    </row>
    <row r="240" spans="1:17" ht="13.5" customHeight="1" hidden="1">
      <c r="A240" s="12"/>
      <c r="B240" s="13">
        <v>2</v>
      </c>
      <c r="C240" s="220"/>
      <c r="D240" s="17"/>
      <c r="E240" s="221"/>
      <c r="F240" s="30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2"/>
    </row>
    <row r="241" spans="1:17" ht="13.5" customHeight="1" hidden="1">
      <c r="A241" s="12"/>
      <c r="B241" s="13">
        <v>3</v>
      </c>
      <c r="C241" s="220"/>
      <c r="D241" s="17"/>
      <c r="E241" s="221"/>
      <c r="F241" s="30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2"/>
    </row>
    <row r="242" spans="1:17" ht="13.5" customHeight="1" hidden="1">
      <c r="A242" s="12"/>
      <c r="B242" s="13">
        <v>4</v>
      </c>
      <c r="C242" s="220"/>
      <c r="D242" s="17"/>
      <c r="E242" s="221"/>
      <c r="F242" s="30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2"/>
    </row>
    <row r="243" spans="1:17" ht="13.5" customHeight="1" hidden="1">
      <c r="A243" s="12"/>
      <c r="B243" s="13">
        <v>5</v>
      </c>
      <c r="C243" s="220"/>
      <c r="D243" s="17"/>
      <c r="E243" s="221"/>
      <c r="F243" s="30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2"/>
    </row>
    <row r="244" spans="1:17" ht="13.5" customHeight="1" hidden="1">
      <c r="A244" s="12"/>
      <c r="B244" s="13">
        <v>6</v>
      </c>
      <c r="C244" s="220"/>
      <c r="D244" s="17"/>
      <c r="E244" s="221"/>
      <c r="F244" s="30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2"/>
    </row>
    <row r="245" spans="1:17" ht="13.5" customHeight="1" hidden="1">
      <c r="A245" s="12"/>
      <c r="B245" s="13">
        <v>7</v>
      </c>
      <c r="C245" s="220"/>
      <c r="D245" s="17"/>
      <c r="E245" s="221"/>
      <c r="F245" s="30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2"/>
    </row>
    <row r="246" spans="1:17" ht="13.5" customHeight="1" hidden="1">
      <c r="A246" s="12"/>
      <c r="B246" s="13">
        <v>8</v>
      </c>
      <c r="C246" s="220"/>
      <c r="D246" s="17"/>
      <c r="E246" s="221"/>
      <c r="F246" s="33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5"/>
    </row>
    <row r="247" spans="1:17" ht="23.25" customHeight="1">
      <c r="A247" s="12" t="s">
        <v>105</v>
      </c>
      <c r="B247" s="13">
        <v>1</v>
      </c>
      <c r="C247" s="220" t="s">
        <v>106</v>
      </c>
      <c r="D247" s="36" t="s">
        <v>97</v>
      </c>
      <c r="E247" s="221" t="s">
        <v>107</v>
      </c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20"/>
    </row>
    <row r="248" spans="1:17" ht="13.5" customHeight="1" hidden="1">
      <c r="A248" s="12"/>
      <c r="B248" s="13">
        <v>2</v>
      </c>
      <c r="C248" s="220"/>
      <c r="D248" s="17"/>
      <c r="E248" s="221"/>
      <c r="F248" s="21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3"/>
    </row>
    <row r="249" spans="1:17" ht="13.5" customHeight="1" hidden="1">
      <c r="A249" s="12"/>
      <c r="B249" s="13">
        <v>3</v>
      </c>
      <c r="C249" s="220"/>
      <c r="D249" s="17"/>
      <c r="E249" s="221"/>
      <c r="F249" s="21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3"/>
    </row>
    <row r="250" spans="1:17" ht="13.5" customHeight="1" hidden="1">
      <c r="A250" s="12"/>
      <c r="B250" s="13">
        <v>4</v>
      </c>
      <c r="C250" s="220"/>
      <c r="D250" s="17"/>
      <c r="E250" s="221"/>
      <c r="F250" s="21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3"/>
    </row>
    <row r="251" spans="1:17" ht="13.5" customHeight="1" hidden="1">
      <c r="A251" s="12"/>
      <c r="B251" s="13">
        <v>5</v>
      </c>
      <c r="C251" s="220"/>
      <c r="D251" s="17"/>
      <c r="E251" s="221"/>
      <c r="F251" s="21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3"/>
    </row>
    <row r="252" spans="1:17" ht="13.5" customHeight="1" hidden="1">
      <c r="A252" s="12"/>
      <c r="B252" s="13">
        <v>6</v>
      </c>
      <c r="C252" s="220"/>
      <c r="D252" s="17"/>
      <c r="E252" s="221"/>
      <c r="F252" s="21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3"/>
    </row>
    <row r="253" spans="1:17" ht="13.5" customHeight="1" hidden="1">
      <c r="A253" s="12"/>
      <c r="B253" s="13">
        <v>7</v>
      </c>
      <c r="C253" s="220"/>
      <c r="D253" s="17"/>
      <c r="E253" s="221"/>
      <c r="F253" s="21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3"/>
    </row>
    <row r="254" spans="1:17" ht="13.5" customHeight="1" hidden="1">
      <c r="A254" s="12"/>
      <c r="B254" s="13">
        <v>8</v>
      </c>
      <c r="C254" s="220"/>
      <c r="D254" s="17"/>
      <c r="E254" s="221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6"/>
    </row>
    <row r="255" spans="1:17" ht="13.5" customHeight="1">
      <c r="A255" s="12" t="s">
        <v>108</v>
      </c>
      <c r="B255" s="13">
        <v>1</v>
      </c>
      <c r="C255" s="220" t="s">
        <v>109</v>
      </c>
      <c r="D255" s="36" t="s">
        <v>97</v>
      </c>
      <c r="E255" s="221" t="s">
        <v>110</v>
      </c>
      <c r="F255" s="27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9"/>
    </row>
    <row r="256" spans="1:17" ht="13.5" customHeight="1" hidden="1">
      <c r="A256" s="12"/>
      <c r="B256" s="13">
        <v>2</v>
      </c>
      <c r="C256" s="220"/>
      <c r="D256" s="17"/>
      <c r="E256" s="221"/>
      <c r="F256" s="30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2"/>
    </row>
    <row r="257" spans="1:17" ht="13.5" customHeight="1" hidden="1">
      <c r="A257" s="12"/>
      <c r="B257" s="13">
        <v>3</v>
      </c>
      <c r="C257" s="220"/>
      <c r="D257" s="17"/>
      <c r="E257" s="221"/>
      <c r="F257" s="30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2"/>
    </row>
    <row r="258" spans="1:17" ht="13.5" customHeight="1" hidden="1">
      <c r="A258" s="12"/>
      <c r="B258" s="13">
        <v>4</v>
      </c>
      <c r="C258" s="220"/>
      <c r="D258" s="17"/>
      <c r="E258" s="221"/>
      <c r="F258" s="30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2"/>
    </row>
    <row r="259" spans="1:17" ht="13.5" customHeight="1" hidden="1">
      <c r="A259" s="12"/>
      <c r="B259" s="13">
        <v>5</v>
      </c>
      <c r="C259" s="220"/>
      <c r="D259" s="17"/>
      <c r="E259" s="221"/>
      <c r="F259" s="30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2"/>
    </row>
    <row r="260" spans="1:17" ht="13.5" customHeight="1" hidden="1">
      <c r="A260" s="12"/>
      <c r="B260" s="13">
        <v>6</v>
      </c>
      <c r="C260" s="220"/>
      <c r="D260" s="17"/>
      <c r="E260" s="221"/>
      <c r="F260" s="30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2"/>
    </row>
    <row r="261" spans="1:17" ht="13.5" customHeight="1" hidden="1">
      <c r="A261" s="12"/>
      <c r="B261" s="13">
        <v>7</v>
      </c>
      <c r="C261" s="220"/>
      <c r="D261" s="17"/>
      <c r="E261" s="221"/>
      <c r="F261" s="30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2"/>
    </row>
    <row r="262" spans="1:17" ht="13.5" customHeight="1" hidden="1">
      <c r="A262" s="12"/>
      <c r="B262" s="13">
        <v>8</v>
      </c>
      <c r="C262" s="220"/>
      <c r="D262" s="17"/>
      <c r="E262" s="221"/>
      <c r="F262" s="33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5"/>
    </row>
    <row r="263" spans="1:17" ht="24.75" customHeight="1">
      <c r="A263" s="11"/>
      <c r="B263" s="11"/>
      <c r="C263" s="15" t="s">
        <v>111</v>
      </c>
      <c r="D263" s="15"/>
      <c r="E263" s="16" t="s">
        <v>112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23.25" customHeight="1">
      <c r="A264" s="12" t="s">
        <v>113</v>
      </c>
      <c r="B264" s="13">
        <v>1</v>
      </c>
      <c r="C264" s="222" t="s">
        <v>114</v>
      </c>
      <c r="D264" s="17" t="s">
        <v>115</v>
      </c>
      <c r="E264" s="223" t="s">
        <v>116</v>
      </c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20"/>
    </row>
    <row r="265" spans="1:17" ht="13.5" customHeight="1" hidden="1">
      <c r="A265" s="12"/>
      <c r="B265" s="13">
        <v>2</v>
      </c>
      <c r="C265" s="222"/>
      <c r="D265" s="17"/>
      <c r="E265" s="223"/>
      <c r="F265" s="21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3"/>
    </row>
    <row r="266" spans="1:17" ht="13.5" customHeight="1" hidden="1">
      <c r="A266" s="12"/>
      <c r="B266" s="13">
        <v>3</v>
      </c>
      <c r="C266" s="222"/>
      <c r="D266" s="17"/>
      <c r="E266" s="223"/>
      <c r="F266" s="21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3"/>
    </row>
    <row r="267" spans="1:17" ht="13.5" customHeight="1" hidden="1">
      <c r="A267" s="12"/>
      <c r="B267" s="13">
        <v>4</v>
      </c>
      <c r="C267" s="222"/>
      <c r="D267" s="17"/>
      <c r="E267" s="223"/>
      <c r="F267" s="21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3"/>
    </row>
    <row r="268" spans="1:17" ht="13.5" customHeight="1" hidden="1">
      <c r="A268" s="12"/>
      <c r="B268" s="13">
        <v>5</v>
      </c>
      <c r="C268" s="222"/>
      <c r="D268" s="17"/>
      <c r="E268" s="223"/>
      <c r="F268" s="21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3"/>
    </row>
    <row r="269" spans="1:17" ht="13.5" customHeight="1" hidden="1">
      <c r="A269" s="12"/>
      <c r="B269" s="13">
        <v>6</v>
      </c>
      <c r="C269" s="222"/>
      <c r="D269" s="17"/>
      <c r="E269" s="223"/>
      <c r="F269" s="21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3"/>
    </row>
    <row r="270" spans="1:17" ht="13.5" customHeight="1" hidden="1">
      <c r="A270" s="12"/>
      <c r="B270" s="13">
        <v>7</v>
      </c>
      <c r="C270" s="222"/>
      <c r="D270" s="17"/>
      <c r="E270" s="223"/>
      <c r="F270" s="21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3"/>
    </row>
    <row r="271" spans="1:17" ht="13.5" customHeight="1" hidden="1">
      <c r="A271" s="12"/>
      <c r="B271" s="13">
        <v>8</v>
      </c>
      <c r="C271" s="222"/>
      <c r="D271" s="17"/>
      <c r="E271" s="223"/>
      <c r="F271" s="24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6"/>
    </row>
    <row r="272" spans="1:17" ht="23.25" customHeight="1">
      <c r="A272" s="12" t="s">
        <v>117</v>
      </c>
      <c r="B272" s="13">
        <v>1</v>
      </c>
      <c r="C272" s="222" t="s">
        <v>118</v>
      </c>
      <c r="D272" s="17" t="s">
        <v>115</v>
      </c>
      <c r="E272" s="223" t="s">
        <v>119</v>
      </c>
      <c r="F272" s="27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9"/>
    </row>
    <row r="273" spans="1:17" ht="13.5" customHeight="1" hidden="1">
      <c r="A273" s="12"/>
      <c r="B273" s="13">
        <v>2</v>
      </c>
      <c r="C273" s="222"/>
      <c r="D273" s="17"/>
      <c r="E273" s="223"/>
      <c r="F273" s="30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2"/>
    </row>
    <row r="274" spans="1:17" ht="13.5" customHeight="1" hidden="1">
      <c r="A274" s="12"/>
      <c r="B274" s="13">
        <v>3</v>
      </c>
      <c r="C274" s="222"/>
      <c r="D274" s="17"/>
      <c r="E274" s="223"/>
      <c r="F274" s="30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2"/>
    </row>
    <row r="275" spans="1:17" ht="13.5" customHeight="1" hidden="1">
      <c r="A275" s="12"/>
      <c r="B275" s="13">
        <v>4</v>
      </c>
      <c r="C275" s="222"/>
      <c r="D275" s="17"/>
      <c r="E275" s="223"/>
      <c r="F275" s="30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2"/>
    </row>
    <row r="276" spans="1:17" ht="13.5" customHeight="1" hidden="1">
      <c r="A276" s="12"/>
      <c r="B276" s="13">
        <v>5</v>
      </c>
      <c r="C276" s="222"/>
      <c r="D276" s="17"/>
      <c r="E276" s="223"/>
      <c r="F276" s="30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2"/>
    </row>
    <row r="277" spans="1:17" ht="13.5" customHeight="1" hidden="1">
      <c r="A277" s="12"/>
      <c r="B277" s="13">
        <v>6</v>
      </c>
      <c r="C277" s="222"/>
      <c r="D277" s="17"/>
      <c r="E277" s="223"/>
      <c r="F277" s="30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2"/>
    </row>
    <row r="278" spans="1:17" ht="13.5" customHeight="1" hidden="1">
      <c r="A278" s="12"/>
      <c r="B278" s="13">
        <v>7</v>
      </c>
      <c r="C278" s="222"/>
      <c r="D278" s="17"/>
      <c r="E278" s="223"/>
      <c r="F278" s="30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2"/>
    </row>
    <row r="279" spans="1:17" ht="13.5" customHeight="1" hidden="1">
      <c r="A279" s="12"/>
      <c r="B279" s="13">
        <v>8</v>
      </c>
      <c r="C279" s="222"/>
      <c r="D279" s="17"/>
      <c r="E279" s="223"/>
      <c r="F279" s="33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5"/>
    </row>
    <row r="280" spans="1:17" ht="23.25" customHeight="1">
      <c r="A280" s="12" t="s">
        <v>120</v>
      </c>
      <c r="B280" s="13">
        <v>1</v>
      </c>
      <c r="C280" s="222" t="s">
        <v>121</v>
      </c>
      <c r="D280" s="17" t="s">
        <v>115</v>
      </c>
      <c r="E280" s="223" t="s">
        <v>122</v>
      </c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20"/>
    </row>
    <row r="281" spans="1:17" ht="13.5" customHeight="1" hidden="1">
      <c r="A281" s="12"/>
      <c r="B281" s="13">
        <v>2</v>
      </c>
      <c r="C281" s="222"/>
      <c r="D281" s="17"/>
      <c r="E281" s="223"/>
      <c r="F281" s="21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3"/>
    </row>
    <row r="282" spans="1:17" ht="13.5" customHeight="1" hidden="1">
      <c r="A282" s="12"/>
      <c r="B282" s="13">
        <v>3</v>
      </c>
      <c r="C282" s="222"/>
      <c r="D282" s="17"/>
      <c r="E282" s="223"/>
      <c r="F282" s="21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3"/>
    </row>
    <row r="283" spans="1:17" ht="13.5" customHeight="1" hidden="1">
      <c r="A283" s="12"/>
      <c r="B283" s="13">
        <v>4</v>
      </c>
      <c r="C283" s="222"/>
      <c r="D283" s="17"/>
      <c r="E283" s="223"/>
      <c r="F283" s="21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3"/>
    </row>
    <row r="284" spans="1:17" ht="13.5" customHeight="1" hidden="1">
      <c r="A284" s="12"/>
      <c r="B284" s="13">
        <v>5</v>
      </c>
      <c r="C284" s="222"/>
      <c r="D284" s="17"/>
      <c r="E284" s="223"/>
      <c r="F284" s="21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3"/>
    </row>
    <row r="285" spans="1:17" ht="13.5" customHeight="1" hidden="1">
      <c r="A285" s="12"/>
      <c r="B285" s="13">
        <v>6</v>
      </c>
      <c r="C285" s="222"/>
      <c r="D285" s="17"/>
      <c r="E285" s="223"/>
      <c r="F285" s="21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3"/>
    </row>
    <row r="286" spans="1:17" ht="13.5" customHeight="1" hidden="1">
      <c r="A286" s="12"/>
      <c r="B286" s="13">
        <v>7</v>
      </c>
      <c r="C286" s="222"/>
      <c r="D286" s="17"/>
      <c r="E286" s="223"/>
      <c r="F286" s="21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3"/>
    </row>
    <row r="287" spans="1:17" ht="13.5" customHeight="1" hidden="1">
      <c r="A287" s="12"/>
      <c r="B287" s="13">
        <v>8</v>
      </c>
      <c r="C287" s="222"/>
      <c r="D287" s="17"/>
      <c r="E287" s="223"/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6"/>
    </row>
    <row r="288" spans="1:17" ht="23.25" customHeight="1">
      <c r="A288" s="12" t="s">
        <v>123</v>
      </c>
      <c r="B288" s="13">
        <v>1</v>
      </c>
      <c r="C288" s="220" t="s">
        <v>124</v>
      </c>
      <c r="D288" s="36" t="s">
        <v>115</v>
      </c>
      <c r="E288" s="221" t="s">
        <v>125</v>
      </c>
      <c r="F288" s="27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9"/>
    </row>
    <row r="289" spans="1:17" ht="13.5" customHeight="1" hidden="1">
      <c r="A289" s="12"/>
      <c r="B289" s="13">
        <v>2</v>
      </c>
      <c r="C289" s="220"/>
      <c r="D289" s="17"/>
      <c r="E289" s="221"/>
      <c r="F289" s="30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2"/>
    </row>
    <row r="290" spans="1:17" ht="13.5" customHeight="1" hidden="1">
      <c r="A290" s="12"/>
      <c r="B290" s="13">
        <v>3</v>
      </c>
      <c r="C290" s="220"/>
      <c r="D290" s="17"/>
      <c r="E290" s="221"/>
      <c r="F290" s="30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2"/>
    </row>
    <row r="291" spans="1:17" ht="13.5" customHeight="1" hidden="1">
      <c r="A291" s="12"/>
      <c r="B291" s="13">
        <v>4</v>
      </c>
      <c r="C291" s="220"/>
      <c r="D291" s="17"/>
      <c r="E291" s="221"/>
      <c r="F291" s="30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2"/>
    </row>
    <row r="292" spans="1:17" ht="13.5" customHeight="1" hidden="1">
      <c r="A292" s="12"/>
      <c r="B292" s="13">
        <v>5</v>
      </c>
      <c r="C292" s="220"/>
      <c r="D292" s="17"/>
      <c r="E292" s="221"/>
      <c r="F292" s="30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2"/>
    </row>
    <row r="293" spans="1:17" ht="13.5" customHeight="1" hidden="1">
      <c r="A293" s="12"/>
      <c r="B293" s="13">
        <v>6</v>
      </c>
      <c r="C293" s="220"/>
      <c r="D293" s="17"/>
      <c r="E293" s="221"/>
      <c r="F293" s="30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2"/>
    </row>
    <row r="294" spans="1:17" ht="13.5" customHeight="1" hidden="1">
      <c r="A294" s="12"/>
      <c r="B294" s="13">
        <v>7</v>
      </c>
      <c r="C294" s="220"/>
      <c r="D294" s="17"/>
      <c r="E294" s="221"/>
      <c r="F294" s="30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2"/>
    </row>
    <row r="295" spans="1:17" ht="13.5" customHeight="1" hidden="1">
      <c r="A295" s="12"/>
      <c r="B295" s="13">
        <v>8</v>
      </c>
      <c r="C295" s="220"/>
      <c r="D295" s="17"/>
      <c r="E295" s="221"/>
      <c r="F295" s="33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5"/>
    </row>
    <row r="296" spans="1:17" ht="23.25" customHeight="1">
      <c r="A296" s="12" t="s">
        <v>126</v>
      </c>
      <c r="B296" s="13">
        <v>1</v>
      </c>
      <c r="C296" s="220" t="s">
        <v>127</v>
      </c>
      <c r="D296" s="36" t="s">
        <v>115</v>
      </c>
      <c r="E296" s="221" t="s">
        <v>128</v>
      </c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20"/>
    </row>
    <row r="297" spans="1:17" ht="13.5" customHeight="1" hidden="1">
      <c r="A297" s="12"/>
      <c r="B297" s="13">
        <v>2</v>
      </c>
      <c r="C297" s="220"/>
      <c r="D297" s="17"/>
      <c r="E297" s="221"/>
      <c r="F297" s="21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3"/>
    </row>
    <row r="298" spans="1:17" ht="13.5" customHeight="1" hidden="1">
      <c r="A298" s="12"/>
      <c r="B298" s="13">
        <v>3</v>
      </c>
      <c r="C298" s="220"/>
      <c r="D298" s="17"/>
      <c r="E298" s="221"/>
      <c r="F298" s="21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3"/>
    </row>
    <row r="299" spans="1:17" ht="13.5" customHeight="1" hidden="1">
      <c r="A299" s="12"/>
      <c r="B299" s="13">
        <v>4</v>
      </c>
      <c r="C299" s="220"/>
      <c r="D299" s="17"/>
      <c r="E299" s="221"/>
      <c r="F299" s="21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3"/>
    </row>
    <row r="300" spans="1:17" ht="13.5" customHeight="1" hidden="1">
      <c r="A300" s="12"/>
      <c r="B300" s="13">
        <v>5</v>
      </c>
      <c r="C300" s="220"/>
      <c r="D300" s="17"/>
      <c r="E300" s="221"/>
      <c r="F300" s="21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3"/>
    </row>
    <row r="301" spans="1:17" ht="13.5" customHeight="1" hidden="1">
      <c r="A301" s="12"/>
      <c r="B301" s="13">
        <v>6</v>
      </c>
      <c r="C301" s="220"/>
      <c r="D301" s="17"/>
      <c r="E301" s="221"/>
      <c r="F301" s="21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3"/>
    </row>
    <row r="302" spans="1:17" ht="13.5" customHeight="1" hidden="1">
      <c r="A302" s="12"/>
      <c r="B302" s="13">
        <v>7</v>
      </c>
      <c r="C302" s="220"/>
      <c r="D302" s="17"/>
      <c r="E302" s="221"/>
      <c r="F302" s="21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3"/>
    </row>
    <row r="303" spans="1:17" ht="13.5" customHeight="1" hidden="1">
      <c r="A303" s="12"/>
      <c r="B303" s="13">
        <v>8</v>
      </c>
      <c r="C303" s="220"/>
      <c r="D303" s="17"/>
      <c r="E303" s="221"/>
      <c r="F303" s="24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6"/>
    </row>
    <row r="304" spans="1:17" ht="23.25" customHeight="1">
      <c r="A304" s="12" t="s">
        <v>129</v>
      </c>
      <c r="B304" s="13">
        <v>1</v>
      </c>
      <c r="C304" s="220" t="s">
        <v>130</v>
      </c>
      <c r="D304" s="36" t="s">
        <v>115</v>
      </c>
      <c r="E304" s="221" t="s">
        <v>131</v>
      </c>
      <c r="F304" s="27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9"/>
    </row>
    <row r="305" spans="1:17" ht="13.5" customHeight="1" hidden="1">
      <c r="A305" s="12"/>
      <c r="B305" s="13">
        <v>2</v>
      </c>
      <c r="C305" s="220"/>
      <c r="D305" s="17"/>
      <c r="E305" s="221"/>
      <c r="F305" s="30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2"/>
    </row>
    <row r="306" spans="1:17" ht="13.5" customHeight="1" hidden="1">
      <c r="A306" s="12"/>
      <c r="B306" s="13">
        <v>3</v>
      </c>
      <c r="C306" s="220"/>
      <c r="D306" s="17"/>
      <c r="E306" s="221"/>
      <c r="F306" s="30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2"/>
    </row>
    <row r="307" spans="1:17" ht="13.5" customHeight="1" hidden="1">
      <c r="A307" s="12"/>
      <c r="B307" s="13">
        <v>4</v>
      </c>
      <c r="C307" s="220"/>
      <c r="D307" s="17"/>
      <c r="E307" s="221"/>
      <c r="F307" s="30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2"/>
    </row>
    <row r="308" spans="1:17" ht="13.5" customHeight="1" hidden="1">
      <c r="A308" s="12"/>
      <c r="B308" s="13">
        <v>5</v>
      </c>
      <c r="C308" s="220"/>
      <c r="D308" s="17"/>
      <c r="E308" s="221"/>
      <c r="F308" s="30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2"/>
    </row>
    <row r="309" spans="1:17" ht="13.5" customHeight="1" hidden="1">
      <c r="A309" s="12"/>
      <c r="B309" s="13">
        <v>6</v>
      </c>
      <c r="C309" s="220"/>
      <c r="D309" s="17"/>
      <c r="E309" s="221"/>
      <c r="F309" s="30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2"/>
    </row>
    <row r="310" spans="1:17" ht="13.5" customHeight="1" hidden="1">
      <c r="A310" s="12"/>
      <c r="B310" s="13">
        <v>7</v>
      </c>
      <c r="C310" s="220"/>
      <c r="D310" s="17"/>
      <c r="E310" s="221"/>
      <c r="F310" s="30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2"/>
    </row>
    <row r="311" spans="1:17" ht="13.5" customHeight="1" hidden="1">
      <c r="A311" s="12"/>
      <c r="B311" s="13">
        <v>8</v>
      </c>
      <c r="C311" s="220"/>
      <c r="D311" s="17"/>
      <c r="E311" s="221"/>
      <c r="F311" s="33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5"/>
    </row>
    <row r="312" spans="1:17" ht="13.5" customHeight="1">
      <c r="A312" s="12" t="s">
        <v>132</v>
      </c>
      <c r="B312" s="13">
        <v>1</v>
      </c>
      <c r="C312" s="220" t="s">
        <v>133</v>
      </c>
      <c r="D312" s="36" t="s">
        <v>115</v>
      </c>
      <c r="E312" s="221" t="s">
        <v>134</v>
      </c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20"/>
    </row>
    <row r="313" spans="1:17" ht="13.5" customHeight="1" hidden="1">
      <c r="A313" s="12"/>
      <c r="B313" s="13">
        <v>2</v>
      </c>
      <c r="C313" s="220"/>
      <c r="D313" s="17"/>
      <c r="E313" s="221"/>
      <c r="F313" s="21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3"/>
    </row>
    <row r="314" spans="1:17" ht="13.5" customHeight="1" hidden="1">
      <c r="A314" s="12"/>
      <c r="B314" s="13">
        <v>3</v>
      </c>
      <c r="C314" s="220"/>
      <c r="D314" s="17"/>
      <c r="E314" s="221"/>
      <c r="F314" s="21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3"/>
    </row>
    <row r="315" spans="1:17" ht="13.5" customHeight="1" hidden="1">
      <c r="A315" s="12"/>
      <c r="B315" s="13">
        <v>4</v>
      </c>
      <c r="C315" s="220"/>
      <c r="D315" s="17"/>
      <c r="E315" s="221"/>
      <c r="F315" s="21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3"/>
    </row>
    <row r="316" spans="1:17" ht="13.5" customHeight="1" hidden="1">
      <c r="A316" s="12"/>
      <c r="B316" s="13">
        <v>5</v>
      </c>
      <c r="C316" s="220"/>
      <c r="D316" s="17"/>
      <c r="E316" s="221"/>
      <c r="F316" s="21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3"/>
    </row>
    <row r="317" spans="1:17" ht="13.5" customHeight="1" hidden="1">
      <c r="A317" s="12"/>
      <c r="B317" s="13">
        <v>6</v>
      </c>
      <c r="C317" s="220"/>
      <c r="D317" s="17"/>
      <c r="E317" s="221"/>
      <c r="F317" s="21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3"/>
    </row>
    <row r="318" spans="1:17" ht="13.5" customHeight="1" hidden="1">
      <c r="A318" s="12"/>
      <c r="B318" s="13">
        <v>7</v>
      </c>
      <c r="C318" s="220"/>
      <c r="D318" s="17"/>
      <c r="E318" s="221"/>
      <c r="F318" s="21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3"/>
    </row>
    <row r="319" spans="1:17" ht="13.5" customHeight="1" hidden="1">
      <c r="A319" s="12"/>
      <c r="B319" s="13">
        <v>8</v>
      </c>
      <c r="C319" s="220"/>
      <c r="D319" s="17"/>
      <c r="E319" s="221"/>
      <c r="F319" s="24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6"/>
    </row>
    <row r="320" spans="1:17" ht="45.75" customHeight="1">
      <c r="A320" s="11"/>
      <c r="B320" s="11"/>
      <c r="C320" s="15" t="s">
        <v>135</v>
      </c>
      <c r="D320" s="15"/>
      <c r="E320" s="16" t="s">
        <v>136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33" customHeight="1">
      <c r="A321" s="12" t="s">
        <v>137</v>
      </c>
      <c r="B321" s="13">
        <v>1</v>
      </c>
      <c r="C321" s="222" t="s">
        <v>138</v>
      </c>
      <c r="D321" s="17" t="s">
        <v>139</v>
      </c>
      <c r="E321" s="223" t="s">
        <v>140</v>
      </c>
      <c r="F321" s="27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9"/>
    </row>
    <row r="322" spans="1:17" ht="13.5" customHeight="1" hidden="1">
      <c r="A322" s="12"/>
      <c r="B322" s="13">
        <v>2</v>
      </c>
      <c r="C322" s="222"/>
      <c r="D322" s="17"/>
      <c r="E322" s="223"/>
      <c r="F322" s="30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2"/>
    </row>
    <row r="323" spans="1:17" ht="13.5" customHeight="1" hidden="1">
      <c r="A323" s="12"/>
      <c r="B323" s="13">
        <v>3</v>
      </c>
      <c r="C323" s="222"/>
      <c r="D323" s="17"/>
      <c r="E323" s="223"/>
      <c r="F323" s="30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2"/>
    </row>
    <row r="324" spans="1:17" ht="13.5" customHeight="1" hidden="1">
      <c r="A324" s="12"/>
      <c r="B324" s="13">
        <v>4</v>
      </c>
      <c r="C324" s="222"/>
      <c r="D324" s="17"/>
      <c r="E324" s="223"/>
      <c r="F324" s="30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2"/>
    </row>
    <row r="325" spans="1:17" ht="13.5" customHeight="1" hidden="1">
      <c r="A325" s="12"/>
      <c r="B325" s="13">
        <v>5</v>
      </c>
      <c r="C325" s="222"/>
      <c r="D325" s="17"/>
      <c r="E325" s="223"/>
      <c r="F325" s="30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2"/>
    </row>
    <row r="326" spans="1:17" ht="13.5" customHeight="1" hidden="1">
      <c r="A326" s="12"/>
      <c r="B326" s="13">
        <v>6</v>
      </c>
      <c r="C326" s="222"/>
      <c r="D326" s="17"/>
      <c r="E326" s="223"/>
      <c r="F326" s="30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2"/>
    </row>
    <row r="327" spans="1:17" ht="13.5" customHeight="1" hidden="1">
      <c r="A327" s="12"/>
      <c r="B327" s="13">
        <v>7</v>
      </c>
      <c r="C327" s="222"/>
      <c r="D327" s="17"/>
      <c r="E327" s="223"/>
      <c r="F327" s="30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2"/>
    </row>
    <row r="328" spans="1:17" ht="13.5" customHeight="1" hidden="1">
      <c r="A328" s="12"/>
      <c r="B328" s="13">
        <v>8</v>
      </c>
      <c r="C328" s="222"/>
      <c r="D328" s="17"/>
      <c r="E328" s="223"/>
      <c r="F328" s="33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5"/>
    </row>
    <row r="329" spans="1:17" ht="13.5" customHeight="1">
      <c r="A329" s="12" t="s">
        <v>141</v>
      </c>
      <c r="B329" s="13">
        <v>1</v>
      </c>
      <c r="C329" s="222" t="s">
        <v>142</v>
      </c>
      <c r="D329" s="17" t="s">
        <v>139</v>
      </c>
      <c r="E329" s="223" t="s">
        <v>143</v>
      </c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20"/>
    </row>
    <row r="330" spans="1:17" ht="13.5" customHeight="1" hidden="1">
      <c r="A330" s="12"/>
      <c r="B330" s="13">
        <v>2</v>
      </c>
      <c r="C330" s="222"/>
      <c r="D330" s="17"/>
      <c r="E330" s="223"/>
      <c r="F330" s="21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3"/>
    </row>
    <row r="331" spans="1:17" ht="13.5" customHeight="1" hidden="1">
      <c r="A331" s="12"/>
      <c r="B331" s="13">
        <v>3</v>
      </c>
      <c r="C331" s="222"/>
      <c r="D331" s="17"/>
      <c r="E331" s="223"/>
      <c r="F331" s="21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3"/>
    </row>
    <row r="332" spans="1:17" ht="13.5" customHeight="1" hidden="1">
      <c r="A332" s="12"/>
      <c r="B332" s="13">
        <v>4</v>
      </c>
      <c r="C332" s="222"/>
      <c r="D332" s="17"/>
      <c r="E332" s="223"/>
      <c r="F332" s="21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3"/>
    </row>
    <row r="333" spans="1:17" ht="13.5" customHeight="1" hidden="1">
      <c r="A333" s="12"/>
      <c r="B333" s="13">
        <v>5</v>
      </c>
      <c r="C333" s="222"/>
      <c r="D333" s="17"/>
      <c r="E333" s="223"/>
      <c r="F333" s="21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3"/>
    </row>
    <row r="334" spans="1:17" ht="13.5" customHeight="1" hidden="1">
      <c r="A334" s="12"/>
      <c r="B334" s="13">
        <v>6</v>
      </c>
      <c r="C334" s="222"/>
      <c r="D334" s="17"/>
      <c r="E334" s="223"/>
      <c r="F334" s="21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3"/>
    </row>
    <row r="335" spans="1:17" ht="13.5" customHeight="1" hidden="1">
      <c r="A335" s="12"/>
      <c r="B335" s="13">
        <v>7</v>
      </c>
      <c r="C335" s="222"/>
      <c r="D335" s="17"/>
      <c r="E335" s="223"/>
      <c r="F335" s="21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3"/>
    </row>
    <row r="336" spans="1:17" ht="13.5" customHeight="1" hidden="1">
      <c r="A336" s="12"/>
      <c r="B336" s="13">
        <v>8</v>
      </c>
      <c r="C336" s="222"/>
      <c r="D336" s="17"/>
      <c r="E336" s="223"/>
      <c r="F336" s="24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6"/>
    </row>
    <row r="337" spans="1:17" ht="33" customHeight="1">
      <c r="A337" s="12" t="s">
        <v>144</v>
      </c>
      <c r="B337" s="13">
        <v>1</v>
      </c>
      <c r="C337" s="220" t="s">
        <v>145</v>
      </c>
      <c r="D337" s="36" t="s">
        <v>139</v>
      </c>
      <c r="E337" s="221" t="s">
        <v>146</v>
      </c>
      <c r="F337" s="27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9"/>
    </row>
    <row r="338" spans="1:17" ht="13.5" customHeight="1" hidden="1">
      <c r="A338" s="12"/>
      <c r="B338" s="13">
        <v>2</v>
      </c>
      <c r="C338" s="220"/>
      <c r="D338" s="17"/>
      <c r="E338" s="221"/>
      <c r="F338" s="30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2"/>
    </row>
    <row r="339" spans="1:17" ht="13.5" customHeight="1" hidden="1">
      <c r="A339" s="12"/>
      <c r="B339" s="13">
        <v>3</v>
      </c>
      <c r="C339" s="220"/>
      <c r="D339" s="17"/>
      <c r="E339" s="221"/>
      <c r="F339" s="30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2"/>
    </row>
    <row r="340" spans="1:17" ht="13.5" customHeight="1" hidden="1">
      <c r="A340" s="12"/>
      <c r="B340" s="13">
        <v>4</v>
      </c>
      <c r="C340" s="220"/>
      <c r="D340" s="17"/>
      <c r="E340" s="221"/>
      <c r="F340" s="30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2"/>
    </row>
    <row r="341" spans="1:17" ht="13.5" customHeight="1" hidden="1">
      <c r="A341" s="12"/>
      <c r="B341" s="13">
        <v>5</v>
      </c>
      <c r="C341" s="220"/>
      <c r="D341" s="17"/>
      <c r="E341" s="221"/>
      <c r="F341" s="30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2"/>
    </row>
    <row r="342" spans="1:17" ht="13.5" customHeight="1" hidden="1">
      <c r="A342" s="12"/>
      <c r="B342" s="13">
        <v>6</v>
      </c>
      <c r="C342" s="220"/>
      <c r="D342" s="17"/>
      <c r="E342" s="221"/>
      <c r="F342" s="30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2"/>
    </row>
    <row r="343" spans="1:17" ht="13.5" customHeight="1" hidden="1">
      <c r="A343" s="12"/>
      <c r="B343" s="13">
        <v>7</v>
      </c>
      <c r="C343" s="220"/>
      <c r="D343" s="17"/>
      <c r="E343" s="221"/>
      <c r="F343" s="30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2"/>
    </row>
    <row r="344" spans="1:17" ht="13.5" customHeight="1" hidden="1">
      <c r="A344" s="12"/>
      <c r="B344" s="13">
        <v>8</v>
      </c>
      <c r="C344" s="220"/>
      <c r="D344" s="17"/>
      <c r="E344" s="221"/>
      <c r="F344" s="33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5"/>
    </row>
    <row r="345" spans="1:17" ht="23.25" customHeight="1">
      <c r="A345" s="12" t="s">
        <v>147</v>
      </c>
      <c r="B345" s="13">
        <v>1</v>
      </c>
      <c r="C345" s="220" t="s">
        <v>148</v>
      </c>
      <c r="D345" s="36" t="s">
        <v>139</v>
      </c>
      <c r="E345" s="221" t="s">
        <v>149</v>
      </c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20"/>
    </row>
    <row r="346" spans="1:17" ht="13.5" customHeight="1" hidden="1">
      <c r="A346" s="12"/>
      <c r="B346" s="13">
        <v>2</v>
      </c>
      <c r="C346" s="220"/>
      <c r="D346" s="17"/>
      <c r="E346" s="221"/>
      <c r="F346" s="21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3"/>
    </row>
    <row r="347" spans="1:17" ht="13.5" customHeight="1" hidden="1">
      <c r="A347" s="12"/>
      <c r="B347" s="13">
        <v>3</v>
      </c>
      <c r="C347" s="220"/>
      <c r="D347" s="17"/>
      <c r="E347" s="221"/>
      <c r="F347" s="21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3"/>
    </row>
    <row r="348" spans="1:17" ht="13.5" customHeight="1" hidden="1">
      <c r="A348" s="12"/>
      <c r="B348" s="13">
        <v>4</v>
      </c>
      <c r="C348" s="220"/>
      <c r="D348" s="17"/>
      <c r="E348" s="221"/>
      <c r="F348" s="21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3"/>
    </row>
    <row r="349" spans="1:17" ht="13.5" customHeight="1" hidden="1">
      <c r="A349" s="12"/>
      <c r="B349" s="13">
        <v>5</v>
      </c>
      <c r="C349" s="220"/>
      <c r="D349" s="17"/>
      <c r="E349" s="221"/>
      <c r="F349" s="21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3"/>
    </row>
    <row r="350" spans="1:17" ht="13.5" customHeight="1" hidden="1">
      <c r="A350" s="12"/>
      <c r="B350" s="13">
        <v>6</v>
      </c>
      <c r="C350" s="220"/>
      <c r="D350" s="17"/>
      <c r="E350" s="221"/>
      <c r="F350" s="21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3"/>
    </row>
    <row r="351" spans="1:17" ht="13.5" customHeight="1" hidden="1">
      <c r="A351" s="12"/>
      <c r="B351" s="13">
        <v>7</v>
      </c>
      <c r="C351" s="220"/>
      <c r="D351" s="17"/>
      <c r="E351" s="221"/>
      <c r="F351" s="21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3"/>
    </row>
    <row r="352" spans="1:17" ht="13.5" customHeight="1" hidden="1">
      <c r="A352" s="12"/>
      <c r="B352" s="13">
        <v>8</v>
      </c>
      <c r="C352" s="220"/>
      <c r="D352" s="17"/>
      <c r="E352" s="221"/>
      <c r="F352" s="24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6"/>
    </row>
    <row r="353" spans="1:17" ht="23.25" customHeight="1">
      <c r="A353" s="12" t="s">
        <v>150</v>
      </c>
      <c r="B353" s="13">
        <v>1</v>
      </c>
      <c r="C353" s="220" t="s">
        <v>151</v>
      </c>
      <c r="D353" s="36" t="s">
        <v>139</v>
      </c>
      <c r="E353" s="221" t="s">
        <v>152</v>
      </c>
      <c r="F353" s="27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9"/>
    </row>
    <row r="354" spans="1:17" ht="13.5" customHeight="1" hidden="1">
      <c r="A354" s="12"/>
      <c r="B354" s="13">
        <v>2</v>
      </c>
      <c r="C354" s="220"/>
      <c r="D354" s="17"/>
      <c r="E354" s="221"/>
      <c r="F354" s="30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2"/>
    </row>
    <row r="355" spans="1:17" ht="13.5" customHeight="1" hidden="1">
      <c r="A355" s="12"/>
      <c r="B355" s="13">
        <v>3</v>
      </c>
      <c r="C355" s="220"/>
      <c r="D355" s="17"/>
      <c r="E355" s="221"/>
      <c r="F355" s="30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2"/>
    </row>
    <row r="356" spans="1:17" ht="13.5" customHeight="1" hidden="1">
      <c r="A356" s="12"/>
      <c r="B356" s="13">
        <v>4</v>
      </c>
      <c r="C356" s="220"/>
      <c r="D356" s="17"/>
      <c r="E356" s="221"/>
      <c r="F356" s="30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2"/>
    </row>
    <row r="357" spans="1:17" ht="13.5" customHeight="1" hidden="1">
      <c r="A357" s="12"/>
      <c r="B357" s="13">
        <v>5</v>
      </c>
      <c r="C357" s="220"/>
      <c r="D357" s="17"/>
      <c r="E357" s="221"/>
      <c r="F357" s="30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2"/>
    </row>
    <row r="358" spans="1:17" ht="13.5" customHeight="1" hidden="1">
      <c r="A358" s="12"/>
      <c r="B358" s="13">
        <v>6</v>
      </c>
      <c r="C358" s="220"/>
      <c r="D358" s="17"/>
      <c r="E358" s="221"/>
      <c r="F358" s="30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2"/>
    </row>
    <row r="359" spans="1:17" ht="13.5" customHeight="1" hidden="1">
      <c r="A359" s="12"/>
      <c r="B359" s="13">
        <v>7</v>
      </c>
      <c r="C359" s="220"/>
      <c r="D359" s="17"/>
      <c r="E359" s="221"/>
      <c r="F359" s="30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2"/>
    </row>
    <row r="360" spans="1:17" ht="13.5" customHeight="1" hidden="1">
      <c r="A360" s="12"/>
      <c r="B360" s="13">
        <v>8</v>
      </c>
      <c r="C360" s="220"/>
      <c r="D360" s="17"/>
      <c r="E360" s="221"/>
      <c r="F360" s="33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5"/>
    </row>
    <row r="361" spans="1:17" ht="35.25" customHeight="1">
      <c r="A361" s="11"/>
      <c r="B361" s="11"/>
      <c r="C361" s="15" t="s">
        <v>153</v>
      </c>
      <c r="D361" s="15"/>
      <c r="E361" s="16" t="s">
        <v>154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ht="23.25" customHeight="1">
      <c r="A362" s="12" t="s">
        <v>155</v>
      </c>
      <c r="B362" s="13">
        <v>1</v>
      </c>
      <c r="C362" s="222" t="s">
        <v>156</v>
      </c>
      <c r="D362" s="17" t="s">
        <v>157</v>
      </c>
      <c r="E362" s="223" t="s">
        <v>158</v>
      </c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20"/>
    </row>
    <row r="363" spans="1:17" ht="13.5" customHeight="1" hidden="1">
      <c r="A363" s="12"/>
      <c r="B363" s="13">
        <v>2</v>
      </c>
      <c r="C363" s="222"/>
      <c r="D363" s="17"/>
      <c r="E363" s="223"/>
      <c r="F363" s="21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3"/>
    </row>
    <row r="364" spans="1:17" ht="13.5" customHeight="1" hidden="1">
      <c r="A364" s="12"/>
      <c r="B364" s="13">
        <v>3</v>
      </c>
      <c r="C364" s="222"/>
      <c r="D364" s="17"/>
      <c r="E364" s="223"/>
      <c r="F364" s="21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3"/>
    </row>
    <row r="365" spans="1:17" ht="13.5" customHeight="1" hidden="1">
      <c r="A365" s="12"/>
      <c r="B365" s="13">
        <v>4</v>
      </c>
      <c r="C365" s="222"/>
      <c r="D365" s="17"/>
      <c r="E365" s="223"/>
      <c r="F365" s="21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3"/>
    </row>
    <row r="366" spans="1:17" ht="13.5" customHeight="1" hidden="1">
      <c r="A366" s="12"/>
      <c r="B366" s="13">
        <v>5</v>
      </c>
      <c r="C366" s="222"/>
      <c r="D366" s="17"/>
      <c r="E366" s="223"/>
      <c r="F366" s="21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3"/>
    </row>
    <row r="367" spans="1:17" ht="13.5" customHeight="1" hidden="1">
      <c r="A367" s="12"/>
      <c r="B367" s="13">
        <v>6</v>
      </c>
      <c r="C367" s="222"/>
      <c r="D367" s="17"/>
      <c r="E367" s="223"/>
      <c r="F367" s="21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3"/>
    </row>
    <row r="368" spans="1:17" ht="13.5" customHeight="1" hidden="1">
      <c r="A368" s="12"/>
      <c r="B368" s="13">
        <v>7</v>
      </c>
      <c r="C368" s="222"/>
      <c r="D368" s="17"/>
      <c r="E368" s="223"/>
      <c r="F368" s="21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3"/>
    </row>
    <row r="369" spans="1:17" ht="13.5" customHeight="1" hidden="1">
      <c r="A369" s="12"/>
      <c r="B369" s="13">
        <v>8</v>
      </c>
      <c r="C369" s="222"/>
      <c r="D369" s="17"/>
      <c r="E369" s="223"/>
      <c r="F369" s="24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6"/>
    </row>
    <row r="370" spans="1:17" ht="23.25" customHeight="1">
      <c r="A370" s="12" t="s">
        <v>159</v>
      </c>
      <c r="B370" s="13">
        <v>1</v>
      </c>
      <c r="C370" s="220" t="s">
        <v>160</v>
      </c>
      <c r="D370" s="36" t="s">
        <v>157</v>
      </c>
      <c r="E370" s="221" t="s">
        <v>161</v>
      </c>
      <c r="F370" s="27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9"/>
    </row>
    <row r="371" spans="1:17" ht="13.5" customHeight="1" hidden="1">
      <c r="A371" s="12"/>
      <c r="B371" s="13">
        <v>2</v>
      </c>
      <c r="C371" s="220"/>
      <c r="D371" s="17"/>
      <c r="E371" s="221"/>
      <c r="F371" s="30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2"/>
    </row>
    <row r="372" spans="1:17" ht="13.5" customHeight="1" hidden="1">
      <c r="A372" s="12"/>
      <c r="B372" s="13">
        <v>3</v>
      </c>
      <c r="C372" s="220"/>
      <c r="D372" s="17"/>
      <c r="E372" s="221"/>
      <c r="F372" s="30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2"/>
    </row>
    <row r="373" spans="1:17" ht="13.5" customHeight="1" hidden="1">
      <c r="A373" s="12"/>
      <c r="B373" s="13">
        <v>4</v>
      </c>
      <c r="C373" s="220"/>
      <c r="D373" s="17"/>
      <c r="E373" s="221"/>
      <c r="F373" s="30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2"/>
    </row>
    <row r="374" spans="1:17" ht="13.5" customHeight="1" hidden="1">
      <c r="A374" s="12"/>
      <c r="B374" s="13">
        <v>5</v>
      </c>
      <c r="C374" s="220"/>
      <c r="D374" s="17"/>
      <c r="E374" s="221"/>
      <c r="F374" s="30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2"/>
    </row>
    <row r="375" spans="1:17" ht="13.5" customHeight="1" hidden="1">
      <c r="A375" s="12"/>
      <c r="B375" s="13">
        <v>6</v>
      </c>
      <c r="C375" s="220"/>
      <c r="D375" s="17"/>
      <c r="E375" s="221"/>
      <c r="F375" s="30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2"/>
    </row>
    <row r="376" spans="1:17" ht="13.5" customHeight="1" hidden="1">
      <c r="A376" s="12"/>
      <c r="B376" s="13">
        <v>7</v>
      </c>
      <c r="C376" s="220"/>
      <c r="D376" s="17"/>
      <c r="E376" s="221"/>
      <c r="F376" s="30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2"/>
    </row>
    <row r="377" spans="1:17" ht="13.5" customHeight="1" hidden="1">
      <c r="A377" s="12"/>
      <c r="B377" s="13">
        <v>8</v>
      </c>
      <c r="C377" s="220"/>
      <c r="D377" s="17"/>
      <c r="E377" s="221"/>
      <c r="F377" s="33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5"/>
    </row>
    <row r="378" spans="1:17" ht="23.25" customHeight="1">
      <c r="A378" s="12" t="s">
        <v>162</v>
      </c>
      <c r="B378" s="13">
        <v>1</v>
      </c>
      <c r="C378" s="220" t="s">
        <v>163</v>
      </c>
      <c r="D378" s="36" t="s">
        <v>157</v>
      </c>
      <c r="E378" s="221" t="s">
        <v>152</v>
      </c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20"/>
    </row>
    <row r="379" spans="1:17" ht="13.5" customHeight="1" hidden="1">
      <c r="A379" s="12"/>
      <c r="B379" s="13">
        <v>2</v>
      </c>
      <c r="C379" s="220"/>
      <c r="D379" s="17"/>
      <c r="E379" s="221"/>
      <c r="F379" s="21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3"/>
    </row>
    <row r="380" spans="1:17" ht="13.5" customHeight="1" hidden="1">
      <c r="A380" s="12"/>
      <c r="B380" s="13">
        <v>3</v>
      </c>
      <c r="C380" s="220"/>
      <c r="D380" s="17"/>
      <c r="E380" s="221"/>
      <c r="F380" s="21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3"/>
    </row>
    <row r="381" spans="1:17" ht="13.5" customHeight="1" hidden="1">
      <c r="A381" s="12"/>
      <c r="B381" s="13">
        <v>4</v>
      </c>
      <c r="C381" s="220"/>
      <c r="D381" s="17"/>
      <c r="E381" s="221"/>
      <c r="F381" s="21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3"/>
    </row>
    <row r="382" spans="1:17" ht="13.5" customHeight="1" hidden="1">
      <c r="A382" s="12"/>
      <c r="B382" s="13">
        <v>5</v>
      </c>
      <c r="C382" s="220"/>
      <c r="D382" s="17"/>
      <c r="E382" s="221"/>
      <c r="F382" s="21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3"/>
    </row>
    <row r="383" spans="1:17" ht="13.5" customHeight="1" hidden="1">
      <c r="A383" s="12"/>
      <c r="B383" s="13">
        <v>6</v>
      </c>
      <c r="C383" s="220"/>
      <c r="D383" s="17"/>
      <c r="E383" s="221"/>
      <c r="F383" s="21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3"/>
    </row>
    <row r="384" spans="1:17" ht="13.5" customHeight="1" hidden="1">
      <c r="A384" s="12"/>
      <c r="B384" s="13">
        <v>7</v>
      </c>
      <c r="C384" s="220"/>
      <c r="D384" s="17"/>
      <c r="E384" s="221"/>
      <c r="F384" s="21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3"/>
    </row>
    <row r="385" spans="1:17" ht="13.5" customHeight="1" hidden="1">
      <c r="A385" s="12"/>
      <c r="B385" s="13">
        <v>8</v>
      </c>
      <c r="C385" s="220"/>
      <c r="D385" s="17"/>
      <c r="E385" s="221"/>
      <c r="F385" s="24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6"/>
    </row>
    <row r="386" spans="1:17" ht="35.25" customHeight="1">
      <c r="A386" s="11"/>
      <c r="B386" s="11"/>
      <c r="C386" s="15" t="s">
        <v>164</v>
      </c>
      <c r="D386" s="15"/>
      <c r="E386" s="16" t="s">
        <v>165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ht="23.25" customHeight="1">
      <c r="A387" s="12" t="s">
        <v>166</v>
      </c>
      <c r="B387" s="13">
        <v>1</v>
      </c>
      <c r="C387" s="222" t="s">
        <v>167</v>
      </c>
      <c r="D387" s="17" t="s">
        <v>168</v>
      </c>
      <c r="E387" s="223" t="s">
        <v>169</v>
      </c>
      <c r="F387" s="27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9"/>
    </row>
    <row r="388" spans="1:17" ht="13.5" customHeight="1" hidden="1">
      <c r="A388" s="12"/>
      <c r="B388" s="13">
        <v>2</v>
      </c>
      <c r="C388" s="222"/>
      <c r="D388" s="17"/>
      <c r="E388" s="223"/>
      <c r="F388" s="30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2"/>
    </row>
    <row r="389" spans="1:17" ht="13.5" customHeight="1" hidden="1">
      <c r="A389" s="12"/>
      <c r="B389" s="13">
        <v>3</v>
      </c>
      <c r="C389" s="222"/>
      <c r="D389" s="17"/>
      <c r="E389" s="223"/>
      <c r="F389" s="30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2"/>
    </row>
    <row r="390" spans="1:17" ht="13.5" customHeight="1" hidden="1">
      <c r="A390" s="12"/>
      <c r="B390" s="13">
        <v>4</v>
      </c>
      <c r="C390" s="222"/>
      <c r="D390" s="17"/>
      <c r="E390" s="223"/>
      <c r="F390" s="30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2"/>
    </row>
    <row r="391" spans="1:17" ht="13.5" customHeight="1" hidden="1">
      <c r="A391" s="12"/>
      <c r="B391" s="13">
        <v>5</v>
      </c>
      <c r="C391" s="222"/>
      <c r="D391" s="17"/>
      <c r="E391" s="223"/>
      <c r="F391" s="30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2"/>
    </row>
    <row r="392" spans="1:17" ht="13.5" customHeight="1" hidden="1">
      <c r="A392" s="12"/>
      <c r="B392" s="13">
        <v>6</v>
      </c>
      <c r="C392" s="222"/>
      <c r="D392" s="17"/>
      <c r="E392" s="223"/>
      <c r="F392" s="30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2"/>
    </row>
    <row r="393" spans="1:17" ht="13.5" customHeight="1" hidden="1">
      <c r="A393" s="12"/>
      <c r="B393" s="13">
        <v>7</v>
      </c>
      <c r="C393" s="222"/>
      <c r="D393" s="17"/>
      <c r="E393" s="223"/>
      <c r="F393" s="30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2"/>
    </row>
    <row r="394" spans="1:17" ht="13.5" customHeight="1" hidden="1">
      <c r="A394" s="12"/>
      <c r="B394" s="13">
        <v>8</v>
      </c>
      <c r="C394" s="222"/>
      <c r="D394" s="17"/>
      <c r="E394" s="223"/>
      <c r="F394" s="33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5"/>
    </row>
    <row r="395" spans="1:17" ht="23.25" customHeight="1">
      <c r="A395" s="12" t="s">
        <v>170</v>
      </c>
      <c r="B395" s="13">
        <v>1</v>
      </c>
      <c r="C395" s="220" t="s">
        <v>171</v>
      </c>
      <c r="D395" s="36" t="s">
        <v>168</v>
      </c>
      <c r="E395" s="221" t="s">
        <v>169</v>
      </c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20"/>
    </row>
    <row r="396" spans="1:17" ht="13.5" customHeight="1" hidden="1">
      <c r="A396" s="12"/>
      <c r="B396" s="13">
        <v>2</v>
      </c>
      <c r="C396" s="220"/>
      <c r="D396" s="17"/>
      <c r="E396" s="221"/>
      <c r="F396" s="21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3"/>
    </row>
    <row r="397" spans="1:17" ht="13.5" customHeight="1" hidden="1">
      <c r="A397" s="12"/>
      <c r="B397" s="13">
        <v>3</v>
      </c>
      <c r="C397" s="220"/>
      <c r="D397" s="17"/>
      <c r="E397" s="221"/>
      <c r="F397" s="21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3"/>
    </row>
    <row r="398" spans="1:17" ht="13.5" customHeight="1" hidden="1">
      <c r="A398" s="12"/>
      <c r="B398" s="13">
        <v>4</v>
      </c>
      <c r="C398" s="220"/>
      <c r="D398" s="17"/>
      <c r="E398" s="221"/>
      <c r="F398" s="21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3"/>
    </row>
    <row r="399" spans="1:17" ht="13.5" customHeight="1" hidden="1">
      <c r="A399" s="12"/>
      <c r="B399" s="13">
        <v>5</v>
      </c>
      <c r="C399" s="220"/>
      <c r="D399" s="17"/>
      <c r="E399" s="221"/>
      <c r="F399" s="21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3"/>
    </row>
    <row r="400" spans="1:17" ht="13.5" customHeight="1" hidden="1">
      <c r="A400" s="12"/>
      <c r="B400" s="13">
        <v>6</v>
      </c>
      <c r="C400" s="220"/>
      <c r="D400" s="17"/>
      <c r="E400" s="221"/>
      <c r="F400" s="21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3"/>
    </row>
    <row r="401" spans="1:17" ht="13.5" customHeight="1" hidden="1">
      <c r="A401" s="12"/>
      <c r="B401" s="13">
        <v>7</v>
      </c>
      <c r="C401" s="220"/>
      <c r="D401" s="17"/>
      <c r="E401" s="221"/>
      <c r="F401" s="21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3"/>
    </row>
    <row r="402" spans="1:17" ht="13.5" customHeight="1" hidden="1">
      <c r="A402" s="12"/>
      <c r="B402" s="13">
        <v>8</v>
      </c>
      <c r="C402" s="220"/>
      <c r="D402" s="17"/>
      <c r="E402" s="221"/>
      <c r="F402" s="24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6"/>
    </row>
  </sheetData>
  <sheetProtection/>
  <mergeCells count="98"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7:C84"/>
    <mergeCell ref="E77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181:C188"/>
    <mergeCell ref="E181:E188"/>
    <mergeCell ref="C189:C196"/>
    <mergeCell ref="E189:E196"/>
    <mergeCell ref="C197:C204"/>
    <mergeCell ref="E197:E204"/>
    <mergeCell ref="C205:C212"/>
    <mergeCell ref="E205:E212"/>
    <mergeCell ref="C213:C220"/>
    <mergeCell ref="E213:E220"/>
    <mergeCell ref="C223:C230"/>
    <mergeCell ref="E223:E230"/>
    <mergeCell ref="C231:C238"/>
    <mergeCell ref="E231:E238"/>
    <mergeCell ref="C239:C246"/>
    <mergeCell ref="E239:E246"/>
    <mergeCell ref="C247:C254"/>
    <mergeCell ref="E247:E254"/>
    <mergeCell ref="C255:C262"/>
    <mergeCell ref="E255:E262"/>
    <mergeCell ref="C264:C271"/>
    <mergeCell ref="E264:E271"/>
    <mergeCell ref="C272:C279"/>
    <mergeCell ref="E272:E279"/>
    <mergeCell ref="C280:C287"/>
    <mergeCell ref="E280:E287"/>
    <mergeCell ref="C288:C295"/>
    <mergeCell ref="E288:E295"/>
    <mergeCell ref="C296:C303"/>
    <mergeCell ref="E296:E303"/>
    <mergeCell ref="C304:C311"/>
    <mergeCell ref="E304:E311"/>
    <mergeCell ref="C312:C319"/>
    <mergeCell ref="E312:E319"/>
    <mergeCell ref="C321:C328"/>
    <mergeCell ref="E321:E328"/>
    <mergeCell ref="C329:C336"/>
    <mergeCell ref="E329:E336"/>
    <mergeCell ref="C337:C344"/>
    <mergeCell ref="E337:E344"/>
    <mergeCell ref="C345:C352"/>
    <mergeCell ref="E345:E352"/>
    <mergeCell ref="C353:C360"/>
    <mergeCell ref="E353:E360"/>
    <mergeCell ref="C362:C369"/>
    <mergeCell ref="E362:E369"/>
    <mergeCell ref="C370:C377"/>
    <mergeCell ref="E370:E377"/>
    <mergeCell ref="C395:C402"/>
    <mergeCell ref="E395:E402"/>
    <mergeCell ref="C378:C385"/>
    <mergeCell ref="E378:E385"/>
    <mergeCell ref="C387:C394"/>
    <mergeCell ref="E387:E39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6" customWidth="1"/>
    <col min="2" max="2" width="7.5" style="6" customWidth="1"/>
    <col min="3" max="3" width="128.5" style="6" customWidth="1"/>
    <col min="4" max="16384" width="14.66015625" style="6" customWidth="1"/>
  </cols>
  <sheetData>
    <row r="1" spans="1:3" ht="20.25" customHeight="1">
      <c r="A1" s="10"/>
      <c r="B1" s="9" t="s">
        <v>2</v>
      </c>
      <c r="C1" s="9" t="s">
        <v>3</v>
      </c>
    </row>
    <row r="2" spans="1:3" ht="14.25" customHeight="1">
      <c r="A2" s="10"/>
      <c r="B2" s="7"/>
      <c r="C2" s="8"/>
    </row>
    <row r="3" spans="1:3" ht="14.25" customHeight="1">
      <c r="A3" s="10"/>
      <c r="B3" s="7"/>
      <c r="C3" s="8"/>
    </row>
    <row r="4" spans="1:3" ht="14.25" customHeight="1">
      <c r="A4" s="10"/>
      <c r="B4" s="7"/>
      <c r="C4" s="8"/>
    </row>
    <row r="5" spans="1:3" ht="14.25" customHeight="1">
      <c r="A5" s="10"/>
      <c r="B5" s="7"/>
      <c r="C5" s="8"/>
    </row>
    <row r="6" spans="1:3" ht="14.25" customHeight="1">
      <c r="A6" s="10"/>
      <c r="B6" s="7"/>
      <c r="C6" s="8"/>
    </row>
    <row r="7" spans="1:3" ht="14.25" customHeight="1">
      <c r="A7" s="10"/>
      <c r="B7" s="7"/>
      <c r="C7" s="8"/>
    </row>
    <row r="8" spans="1:3" ht="14.25" customHeight="1">
      <c r="A8" s="10"/>
      <c r="B8" s="7"/>
      <c r="C8" s="8"/>
    </row>
    <row r="9" spans="1:3" ht="14.25" customHeight="1">
      <c r="A9" s="10"/>
      <c r="B9" s="7"/>
      <c r="C9" s="8"/>
    </row>
    <row r="10" spans="1:3" ht="14.25" customHeight="1">
      <c r="A10" s="10"/>
      <c r="B10" s="7"/>
      <c r="C10" s="8"/>
    </row>
    <row r="11" spans="1:3" ht="14.25" customHeight="1">
      <c r="A11" s="10"/>
      <c r="B11" s="7"/>
      <c r="C11" s="8"/>
    </row>
    <row r="12" spans="1:3" ht="14.25" customHeight="1">
      <c r="A12" s="10"/>
      <c r="B12" s="7"/>
      <c r="C12" s="8"/>
    </row>
    <row r="13" spans="1:3" ht="14.25" customHeight="1">
      <c r="A13" s="10"/>
      <c r="B13" s="7"/>
      <c r="C13" s="8"/>
    </row>
    <row r="14" spans="1:3" ht="14.25" customHeight="1">
      <c r="A14" s="10"/>
      <c r="B14" s="7"/>
      <c r="C14" s="8"/>
    </row>
    <row r="15" spans="1:3" ht="14.25" customHeight="1">
      <c r="A15" s="10"/>
      <c r="B15" s="7"/>
      <c r="C15" s="8"/>
    </row>
    <row r="16" spans="1:3" ht="14.25" customHeight="1">
      <c r="A16" s="10"/>
      <c r="B16" s="7"/>
      <c r="C16" s="8"/>
    </row>
    <row r="17" spans="1:3" ht="14.25" customHeight="1">
      <c r="A17" s="10"/>
      <c r="B17" s="7"/>
      <c r="C17" s="8"/>
    </row>
    <row r="18" spans="1:3" ht="14.25" customHeight="1">
      <c r="A18" s="10"/>
      <c r="B18" s="7"/>
      <c r="C18" s="8"/>
    </row>
    <row r="19" spans="1:3" ht="14.25" customHeight="1">
      <c r="A19" s="10"/>
      <c r="B19" s="7"/>
      <c r="C19" s="8"/>
    </row>
    <row r="20" spans="1:3" ht="14.25" customHeight="1">
      <c r="A20" s="10"/>
      <c r="B20" s="7"/>
      <c r="C20" s="8"/>
    </row>
    <row r="21" spans="1:3" ht="14.25" customHeight="1">
      <c r="A21" s="10"/>
      <c r="B21" s="7"/>
      <c r="C21" s="8"/>
    </row>
    <row r="22" spans="1:3" ht="14.25" customHeight="1">
      <c r="A22" s="10"/>
      <c r="B22" s="7"/>
      <c r="C22" s="8"/>
    </row>
    <row r="23" spans="1:3" ht="14.25" customHeight="1">
      <c r="A23" s="10"/>
      <c r="B23" s="7"/>
      <c r="C23" s="8"/>
    </row>
    <row r="24" spans="1:3" ht="14.25" customHeight="1">
      <c r="A24" s="10"/>
      <c r="B24" s="7"/>
      <c r="C24" s="8"/>
    </row>
    <row r="25" spans="1:3" ht="14.25" customHeight="1">
      <c r="A25" s="10"/>
      <c r="B25" s="7"/>
      <c r="C25" s="8"/>
    </row>
    <row r="26" spans="1:3" ht="14.25" customHeight="1">
      <c r="A26" s="10"/>
      <c r="B26" s="7"/>
      <c r="C26" s="8"/>
    </row>
    <row r="27" spans="1:3" ht="14.25" customHeight="1">
      <c r="A27" s="10"/>
      <c r="B27" s="7"/>
      <c r="C27" s="8"/>
    </row>
    <row r="28" spans="1:3" ht="14.25" customHeight="1">
      <c r="A28" s="10"/>
      <c r="B28" s="7"/>
      <c r="C28" s="8"/>
    </row>
    <row r="29" spans="1:3" ht="14.25" customHeight="1">
      <c r="A29" s="10"/>
      <c r="B29" s="7"/>
      <c r="C29" s="8"/>
    </row>
    <row r="30" spans="1:3" ht="14.25" customHeight="1">
      <c r="A30" s="10"/>
      <c r="B30" s="7"/>
      <c r="C30" s="8"/>
    </row>
    <row r="31" spans="1:3" ht="14.25" customHeight="1">
      <c r="A31" s="10"/>
      <c r="B31" s="7"/>
      <c r="C31" s="8"/>
    </row>
    <row r="32" spans="1:3" ht="14.25" customHeight="1">
      <c r="A32" s="10"/>
      <c r="B32" s="7"/>
      <c r="C32" s="8"/>
    </row>
    <row r="33" spans="1:3" ht="14.25" customHeight="1">
      <c r="A33" s="10"/>
      <c r="B33" s="7"/>
      <c r="C33" s="8"/>
    </row>
    <row r="34" spans="1:3" ht="14.25" customHeight="1">
      <c r="A34" s="10"/>
      <c r="B34" s="7"/>
      <c r="C34" s="8"/>
    </row>
    <row r="35" spans="1:3" ht="14.25" customHeight="1">
      <c r="A35" s="10"/>
      <c r="B35" s="7"/>
      <c r="C35" s="8"/>
    </row>
    <row r="36" spans="1:3" ht="14.25" customHeight="1">
      <c r="A36" s="10"/>
      <c r="B36" s="7"/>
      <c r="C36" s="8"/>
    </row>
    <row r="37" spans="1:3" ht="14.25" customHeight="1">
      <c r="A37" s="10"/>
      <c r="B37" s="7"/>
      <c r="C37" s="8"/>
    </row>
    <row r="38" spans="1:3" ht="14.25" customHeight="1">
      <c r="A38" s="10"/>
      <c r="B38" s="7"/>
      <c r="C38" s="8"/>
    </row>
    <row r="39" spans="1:3" ht="14.25" customHeight="1">
      <c r="A39" s="10"/>
      <c r="B39" s="7"/>
      <c r="C39" s="8"/>
    </row>
    <row r="40" spans="1:3" ht="14.25" customHeight="1">
      <c r="A40" s="10"/>
      <c r="B40" s="7"/>
      <c r="C40" s="8"/>
    </row>
    <row r="41" spans="1:3" ht="14.25" customHeight="1">
      <c r="A41" s="10"/>
      <c r="B41" s="7"/>
      <c r="C41" s="8"/>
    </row>
    <row r="42" spans="1:3" ht="14.25" customHeight="1">
      <c r="A42" s="10"/>
      <c r="B42" s="7"/>
      <c r="C42" s="8"/>
    </row>
    <row r="43" spans="1:3" ht="14.25" customHeight="1">
      <c r="A43" s="10"/>
      <c r="B43" s="7"/>
      <c r="C43" s="8"/>
    </row>
    <row r="44" spans="1:3" ht="14.25" customHeight="1">
      <c r="A44" s="10"/>
      <c r="B44" s="7"/>
      <c r="C44" s="8"/>
    </row>
    <row r="45" spans="1:3" ht="14.25" customHeight="1">
      <c r="A45" s="10"/>
      <c r="B45" s="7"/>
      <c r="C45" s="8"/>
    </row>
    <row r="46" spans="1:3" ht="14.25" customHeight="1">
      <c r="A46" s="10"/>
      <c r="B46" s="7"/>
      <c r="C46" s="8"/>
    </row>
    <row r="47" spans="1:3" ht="14.25" customHeight="1">
      <c r="A47" s="10"/>
      <c r="B47" s="7"/>
      <c r="C47" s="8"/>
    </row>
    <row r="48" spans="1:3" ht="14.25" customHeight="1">
      <c r="A48" s="10"/>
      <c r="B48" s="7"/>
      <c r="C48" s="8"/>
    </row>
    <row r="49" spans="1:3" ht="14.25" customHeight="1">
      <c r="A49" s="10"/>
      <c r="B49" s="7"/>
      <c r="C49" s="8"/>
    </row>
    <row r="50" spans="1:3" ht="14.25" customHeight="1">
      <c r="A50" s="10"/>
      <c r="B50" s="7"/>
      <c r="C50" s="8"/>
    </row>
    <row r="51" spans="1:3" ht="14.25" customHeight="1">
      <c r="A51" s="10"/>
      <c r="B51" s="7"/>
      <c r="C51" s="8"/>
    </row>
    <row r="52" spans="1:3" ht="14.25" customHeight="1">
      <c r="A52" s="10"/>
      <c r="B52" s="7"/>
      <c r="C52" s="8"/>
    </row>
    <row r="53" spans="1:3" ht="14.25" customHeight="1">
      <c r="A53" s="10"/>
      <c r="B53" s="7"/>
      <c r="C53" s="8"/>
    </row>
    <row r="54" spans="1:3" ht="14.25" customHeight="1">
      <c r="A54" s="10"/>
      <c r="B54" s="7"/>
      <c r="C54" s="8"/>
    </row>
    <row r="55" spans="1:3" ht="14.25" customHeight="1">
      <c r="A55" s="10"/>
      <c r="B55" s="7"/>
      <c r="C55" s="8"/>
    </row>
    <row r="56" spans="1:3" ht="14.25" customHeight="1">
      <c r="A56" s="10"/>
      <c r="B56" s="7"/>
      <c r="C56" s="8"/>
    </row>
    <row r="57" spans="1:3" ht="14.25" customHeight="1">
      <c r="A57" s="10"/>
      <c r="B57" s="7"/>
      <c r="C57" s="8"/>
    </row>
    <row r="58" spans="1:3" ht="14.25" customHeight="1">
      <c r="A58" s="10"/>
      <c r="B58" s="7"/>
      <c r="C58" s="8"/>
    </row>
    <row r="59" spans="1:3" ht="14.25" customHeight="1">
      <c r="A59" s="10"/>
      <c r="B59" s="7"/>
      <c r="C59" s="8"/>
    </row>
    <row r="60" spans="1:3" ht="14.25" customHeight="1">
      <c r="A60" s="10"/>
      <c r="B60" s="7"/>
      <c r="C60" s="8"/>
    </row>
    <row r="61" spans="1:3" ht="14.25" customHeight="1">
      <c r="A61" s="10"/>
      <c r="B61" s="7"/>
      <c r="C61" s="8"/>
    </row>
    <row r="62" spans="1:3" ht="14.25" customHeight="1">
      <c r="A62" s="10"/>
      <c r="B62" s="7"/>
      <c r="C62" s="8"/>
    </row>
    <row r="63" spans="1:3" ht="14.25" customHeight="1">
      <c r="A63" s="10"/>
      <c r="B63" s="7"/>
      <c r="C63" s="8"/>
    </row>
    <row r="64" spans="1:3" ht="14.25" customHeight="1">
      <c r="A64" s="10"/>
      <c r="B64" s="7"/>
      <c r="C64" s="8"/>
    </row>
    <row r="65" spans="1:3" ht="14.25" customHeight="1">
      <c r="A65" s="10"/>
      <c r="B65" s="7"/>
      <c r="C65" s="8"/>
    </row>
    <row r="66" spans="1:3" ht="14.25" customHeight="1">
      <c r="A66" s="10"/>
      <c r="B66" s="7"/>
      <c r="C66" s="8"/>
    </row>
    <row r="67" spans="1:3" ht="14.25" customHeight="1">
      <c r="A67" s="10"/>
      <c r="B67" s="7"/>
      <c r="C67" s="8"/>
    </row>
    <row r="68" spans="1:3" ht="14.25" customHeight="1">
      <c r="A68" s="10"/>
      <c r="B68" s="7"/>
      <c r="C68" s="8"/>
    </row>
    <row r="69" spans="1:3" ht="14.25" customHeight="1">
      <c r="A69" s="10"/>
      <c r="B69" s="7"/>
      <c r="C69" s="8"/>
    </row>
    <row r="70" spans="1:3" ht="14.25" customHeight="1">
      <c r="A70" s="10"/>
      <c r="B70" s="7"/>
      <c r="C70" s="8"/>
    </row>
    <row r="71" spans="1:3" ht="14.25" customHeight="1">
      <c r="A71" s="10"/>
      <c r="B71" s="7"/>
      <c r="C71" s="8"/>
    </row>
    <row r="72" spans="1:3" ht="14.25" customHeight="1">
      <c r="A72" s="10"/>
      <c r="B72" s="7"/>
      <c r="C72" s="8"/>
    </row>
    <row r="73" spans="1:3" ht="14.25" customHeight="1">
      <c r="A73" s="10"/>
      <c r="B73" s="7"/>
      <c r="C73" s="8"/>
    </row>
    <row r="74" spans="1:3" ht="14.25" customHeight="1">
      <c r="A74" s="10"/>
      <c r="B74" s="7"/>
      <c r="C74" s="8"/>
    </row>
    <row r="75" spans="1:3" ht="14.25" customHeight="1">
      <c r="A75" s="10"/>
      <c r="B75" s="7"/>
      <c r="C75" s="8"/>
    </row>
    <row r="76" spans="1:3" ht="14.25" customHeight="1">
      <c r="A76" s="10"/>
      <c r="B76" s="7"/>
      <c r="C76" s="8"/>
    </row>
    <row r="77" spans="1:3" ht="14.25" customHeight="1">
      <c r="A77" s="10"/>
      <c r="B77" s="7"/>
      <c r="C77" s="8"/>
    </row>
    <row r="78" spans="1:3" ht="14.25" customHeight="1">
      <c r="A78" s="10"/>
      <c r="B78" s="7"/>
      <c r="C78" s="8"/>
    </row>
    <row r="79" spans="1:3" ht="14.25" customHeight="1">
      <c r="A79" s="10"/>
      <c r="B79" s="7"/>
      <c r="C79" s="8"/>
    </row>
    <row r="80" spans="1:3" ht="14.25" customHeight="1">
      <c r="A80" s="10"/>
      <c r="B80" s="7"/>
      <c r="C80" s="8"/>
    </row>
    <row r="81" spans="1:3" ht="14.25" customHeight="1">
      <c r="A81" s="10"/>
      <c r="B81" s="7"/>
      <c r="C81" s="8"/>
    </row>
    <row r="82" spans="1:3" ht="14.25" customHeight="1">
      <c r="A82" s="10"/>
      <c r="B82" s="7"/>
      <c r="C82" s="8"/>
    </row>
    <row r="83" spans="1:3" ht="14.25" customHeight="1">
      <c r="A83" s="10"/>
      <c r="B83" s="7"/>
      <c r="C83" s="8"/>
    </row>
    <row r="84" spans="1:3" ht="14.25" customHeight="1">
      <c r="A84" s="10"/>
      <c r="B84" s="7"/>
      <c r="C84" s="8"/>
    </row>
    <row r="85" spans="1:3" ht="14.25" customHeight="1">
      <c r="A85" s="10"/>
      <c r="B85" s="7"/>
      <c r="C85" s="8"/>
    </row>
    <row r="86" spans="1:3" ht="14.25" customHeight="1">
      <c r="A86" s="10"/>
      <c r="B86" s="7"/>
      <c r="C86" s="8"/>
    </row>
    <row r="87" spans="1:3" ht="14.25" customHeight="1">
      <c r="A87" s="10"/>
      <c r="B87" s="7"/>
      <c r="C87" s="8"/>
    </row>
    <row r="88" spans="1:3" ht="14.25" customHeight="1">
      <c r="A88" s="10"/>
      <c r="B88" s="7"/>
      <c r="C88" s="8"/>
    </row>
    <row r="89" spans="1:3" ht="14.25" customHeight="1">
      <c r="A89" s="10"/>
      <c r="B89" s="7"/>
      <c r="C89" s="8"/>
    </row>
    <row r="90" spans="1:3" ht="14.25" customHeight="1">
      <c r="A90" s="10"/>
      <c r="B90" s="7"/>
      <c r="C90" s="8"/>
    </row>
    <row r="91" spans="1:3" ht="14.25" customHeight="1">
      <c r="A91" s="10"/>
      <c r="B91" s="7"/>
      <c r="C91" s="8"/>
    </row>
    <row r="92" spans="1:3" ht="14.25" customHeight="1">
      <c r="A92" s="10"/>
      <c r="B92" s="7"/>
      <c r="C92" s="8"/>
    </row>
    <row r="93" spans="1:3" ht="14.25" customHeight="1">
      <c r="A93" s="10"/>
      <c r="B93" s="7"/>
      <c r="C93" s="8"/>
    </row>
    <row r="94" spans="1:3" ht="14.25" customHeight="1">
      <c r="A94" s="10"/>
      <c r="B94" s="7"/>
      <c r="C94" s="8"/>
    </row>
    <row r="95" spans="1:3" ht="14.25" customHeight="1">
      <c r="A95" s="10"/>
      <c r="B95" s="7"/>
      <c r="C95" s="8"/>
    </row>
    <row r="96" spans="1:3" ht="14.25" customHeight="1">
      <c r="A96" s="10"/>
      <c r="B96" s="7"/>
      <c r="C96" s="8"/>
    </row>
    <row r="97" spans="1:3" ht="14.25" customHeight="1">
      <c r="A97" s="10"/>
      <c r="B97" s="7"/>
      <c r="C97" s="8"/>
    </row>
    <row r="98" spans="1:3" ht="14.25" customHeight="1">
      <c r="A98" s="10"/>
      <c r="B98" s="7"/>
      <c r="C98" s="8"/>
    </row>
    <row r="99" spans="1:3" ht="14.25" customHeight="1">
      <c r="A99" s="10"/>
      <c r="B99" s="7"/>
      <c r="C99" s="8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5"/>
      <c r="B1" s="226" t="s">
        <v>1</v>
      </c>
      <c r="C1" s="226"/>
      <c r="D1" s="226"/>
    </row>
    <row r="2" spans="1:4" ht="14.25" customHeight="1" hidden="1">
      <c r="A2" s="5"/>
      <c r="B2" s="224"/>
      <c r="C2" s="224"/>
      <c r="D2" s="224"/>
    </row>
    <row r="3" spans="1:4" ht="14.25" customHeight="1" hidden="1">
      <c r="A3" s="5"/>
      <c r="B3" s="224"/>
      <c r="C3" s="224"/>
      <c r="D3" s="224"/>
    </row>
    <row r="4" spans="1:4" ht="14.25" customHeight="1" hidden="1">
      <c r="A4" s="5"/>
      <c r="B4" s="224"/>
      <c r="C4" s="224"/>
      <c r="D4" s="224"/>
    </row>
    <row r="5" spans="1:4" ht="14.25" customHeight="1" hidden="1">
      <c r="A5" s="5"/>
      <c r="B5" s="224"/>
      <c r="C5" s="224"/>
      <c r="D5" s="224"/>
    </row>
    <row r="6" spans="1:4" ht="14.25" customHeight="1" hidden="1">
      <c r="A6" s="5"/>
      <c r="B6" s="224"/>
      <c r="C6" s="224"/>
      <c r="D6" s="224"/>
    </row>
    <row r="7" spans="1:4" ht="14.25" customHeight="1" hidden="1">
      <c r="A7" s="5"/>
      <c r="B7" s="224"/>
      <c r="C7" s="224"/>
      <c r="D7" s="224"/>
    </row>
    <row r="8" spans="1:4" ht="14.25" customHeight="1" hidden="1">
      <c r="A8" s="5"/>
      <c r="B8" s="224"/>
      <c r="C8" s="224"/>
      <c r="D8" s="224"/>
    </row>
    <row r="9" spans="1:4" ht="14.25" customHeight="1" hidden="1">
      <c r="A9" s="5"/>
      <c r="B9" s="224"/>
      <c r="C9" s="224"/>
      <c r="D9" s="224"/>
    </row>
    <row r="10" spans="1:4" ht="14.25" customHeight="1" hidden="1">
      <c r="A10" s="5"/>
      <c r="B10" s="224"/>
      <c r="C10" s="224"/>
      <c r="D10" s="224"/>
    </row>
    <row r="11" spans="1:4" ht="14.25" customHeight="1" hidden="1">
      <c r="A11" s="5"/>
      <c r="B11" s="224"/>
      <c r="C11" s="224"/>
      <c r="D11" s="224"/>
    </row>
    <row r="12" spans="1:4" ht="14.25" customHeight="1" hidden="1">
      <c r="A12" s="5"/>
      <c r="B12" s="224"/>
      <c r="C12" s="224"/>
      <c r="D12" s="224"/>
    </row>
    <row r="13" spans="1:4" ht="14.25" customHeight="1" hidden="1">
      <c r="A13" s="5"/>
      <c r="B13" s="224"/>
      <c r="C13" s="224"/>
      <c r="D13" s="224"/>
    </row>
    <row r="14" spans="1:4" ht="14.25" customHeight="1" hidden="1">
      <c r="A14" s="5"/>
      <c r="B14" s="224"/>
      <c r="C14" s="224"/>
      <c r="D14" s="224"/>
    </row>
    <row r="15" spans="1:4" ht="14.25" customHeight="1" hidden="1">
      <c r="A15" s="5"/>
      <c r="B15" s="224"/>
      <c r="C15" s="224"/>
      <c r="D15" s="224"/>
    </row>
    <row r="16" spans="1:4" ht="14.25" customHeight="1" hidden="1">
      <c r="A16" s="5"/>
      <c r="B16" s="224"/>
      <c r="C16" s="224"/>
      <c r="D16" s="224"/>
    </row>
    <row r="17" spans="1:4" ht="14.25" customHeight="1" hidden="1">
      <c r="A17" s="5"/>
      <c r="B17" s="224"/>
      <c r="C17" s="224"/>
      <c r="D17" s="224"/>
    </row>
    <row r="18" spans="1:4" ht="14.25" customHeight="1" hidden="1">
      <c r="A18" s="5"/>
      <c r="B18" s="224"/>
      <c r="C18" s="224"/>
      <c r="D18" s="224"/>
    </row>
    <row r="19" spans="1:4" ht="14.25" customHeight="1" hidden="1">
      <c r="A19" s="5"/>
      <c r="B19" s="224"/>
      <c r="C19" s="224"/>
      <c r="D19" s="224"/>
    </row>
    <row r="20" spans="1:4" ht="14.25" customHeight="1" hidden="1">
      <c r="A20" s="5"/>
      <c r="B20" s="224"/>
      <c r="C20" s="224"/>
      <c r="D20" s="224"/>
    </row>
    <row r="21" spans="1:4" ht="14.25" customHeight="1" hidden="1">
      <c r="A21" s="5"/>
      <c r="B21" s="224"/>
      <c r="C21" s="224"/>
      <c r="D21" s="224"/>
    </row>
    <row r="22" spans="1:4" ht="14.25" customHeight="1" hidden="1">
      <c r="A22" s="5"/>
      <c r="B22" s="224"/>
      <c r="C22" s="224"/>
      <c r="D22" s="224"/>
    </row>
    <row r="23" spans="1:4" ht="14.25" customHeight="1" hidden="1">
      <c r="A23" s="5"/>
      <c r="B23" s="224"/>
      <c r="C23" s="224"/>
      <c r="D23" s="224"/>
    </row>
    <row r="24" spans="1:4" ht="14.25" customHeight="1" hidden="1">
      <c r="A24" s="5"/>
      <c r="B24" s="224"/>
      <c r="C24" s="224"/>
      <c r="D24" s="224"/>
    </row>
    <row r="25" spans="1:4" ht="14.25" customHeight="1" hidden="1">
      <c r="A25" s="5"/>
      <c r="B25" s="224"/>
      <c r="C25" s="224"/>
      <c r="D25" s="224"/>
    </row>
    <row r="26" spans="1:4" ht="14.25" customHeight="1" hidden="1">
      <c r="A26" s="5"/>
      <c r="B26" s="224"/>
      <c r="C26" s="224"/>
      <c r="D26" s="224"/>
    </row>
    <row r="27" spans="1:4" ht="14.25" customHeight="1" hidden="1">
      <c r="A27" s="5"/>
      <c r="B27" s="224"/>
      <c r="C27" s="224"/>
      <c r="D27" s="224"/>
    </row>
    <row r="28" spans="1:4" ht="14.25" customHeight="1" hidden="1">
      <c r="A28" s="5"/>
      <c r="B28" s="224"/>
      <c r="C28" s="224"/>
      <c r="D28" s="224"/>
    </row>
    <row r="29" spans="1:4" ht="14.25" customHeight="1" hidden="1">
      <c r="A29" s="5"/>
      <c r="B29" s="224"/>
      <c r="C29" s="224"/>
      <c r="D29" s="224"/>
    </row>
    <row r="30" spans="1:4" ht="14.25" customHeight="1" hidden="1">
      <c r="A30" s="5"/>
      <c r="B30" s="224"/>
      <c r="C30" s="224"/>
      <c r="D30" s="224"/>
    </row>
    <row r="31" spans="1:4" ht="14.25" customHeight="1" hidden="1">
      <c r="A31" s="5"/>
      <c r="B31" s="224"/>
      <c r="C31" s="224"/>
      <c r="D31" s="224"/>
    </row>
    <row r="32" spans="1:4" ht="14.25" customHeight="1" hidden="1">
      <c r="A32" s="5"/>
      <c r="B32" s="224"/>
      <c r="C32" s="224"/>
      <c r="D32" s="224"/>
    </row>
    <row r="33" spans="1:4" ht="14.25" customHeight="1" hidden="1">
      <c r="A33" s="5"/>
      <c r="B33" s="224"/>
      <c r="C33" s="224"/>
      <c r="D33" s="224"/>
    </row>
    <row r="34" spans="1:4" ht="14.25" customHeight="1" hidden="1">
      <c r="A34" s="5"/>
      <c r="B34" s="224"/>
      <c r="C34" s="224"/>
      <c r="D34" s="224"/>
    </row>
    <row r="35" spans="1:4" ht="14.25" customHeight="1" hidden="1">
      <c r="A35" s="5"/>
      <c r="B35" s="224"/>
      <c r="C35" s="224"/>
      <c r="D35" s="224"/>
    </row>
    <row r="36" spans="1:4" ht="14.25" customHeight="1" hidden="1">
      <c r="A36" s="5"/>
      <c r="B36" s="224"/>
      <c r="C36" s="224"/>
      <c r="D36" s="224"/>
    </row>
    <row r="37" spans="1:4" ht="14.25" customHeight="1" hidden="1">
      <c r="A37" s="5"/>
      <c r="B37" s="224"/>
      <c r="C37" s="224"/>
      <c r="D37" s="224"/>
    </row>
    <row r="38" spans="1:4" ht="14.25" customHeight="1" hidden="1">
      <c r="A38" s="5"/>
      <c r="B38" s="224"/>
      <c r="C38" s="224"/>
      <c r="D38" s="224"/>
    </row>
    <row r="39" spans="1:4" ht="14.25" customHeight="1" hidden="1">
      <c r="A39" s="5"/>
      <c r="B39" s="224"/>
      <c r="C39" s="224"/>
      <c r="D39" s="224"/>
    </row>
    <row r="40" spans="1:4" ht="14.25" customHeight="1" hidden="1">
      <c r="A40" s="5"/>
      <c r="B40" s="224"/>
      <c r="C40" s="224"/>
      <c r="D40" s="224"/>
    </row>
    <row r="41" spans="1:4" ht="14.25" customHeight="1" hidden="1">
      <c r="A41" s="5"/>
      <c r="B41" s="224"/>
      <c r="C41" s="224"/>
      <c r="D41" s="224"/>
    </row>
    <row r="42" spans="1:4" ht="14.25" customHeight="1" hidden="1">
      <c r="A42" s="5"/>
      <c r="B42" s="224"/>
      <c r="C42" s="224"/>
      <c r="D42" s="224"/>
    </row>
    <row r="43" spans="1:4" ht="14.25" customHeight="1" hidden="1">
      <c r="A43" s="5"/>
      <c r="B43" s="224"/>
      <c r="C43" s="224"/>
      <c r="D43" s="224"/>
    </row>
    <row r="44" spans="1:4" ht="14.25" customHeight="1" hidden="1">
      <c r="A44" s="5"/>
      <c r="B44" s="224"/>
      <c r="C44" s="224"/>
      <c r="D44" s="224"/>
    </row>
    <row r="45" spans="1:4" ht="14.25" customHeight="1" hidden="1">
      <c r="A45" s="5"/>
      <c r="B45" s="224"/>
      <c r="C45" s="224"/>
      <c r="D45" s="224"/>
    </row>
    <row r="46" spans="1:4" ht="14.25" customHeight="1" hidden="1">
      <c r="A46" s="5"/>
      <c r="B46" s="224"/>
      <c r="C46" s="224"/>
      <c r="D46" s="224"/>
    </row>
    <row r="47" spans="1:4" ht="14.25" customHeight="1" hidden="1">
      <c r="A47" s="5"/>
      <c r="B47" s="224"/>
      <c r="C47" s="224"/>
      <c r="D47" s="224"/>
    </row>
    <row r="48" spans="1:4" ht="14.25" customHeight="1" hidden="1">
      <c r="A48" s="5"/>
      <c r="B48" s="224"/>
      <c r="C48" s="224"/>
      <c r="D48" s="224"/>
    </row>
    <row r="49" spans="1:4" ht="14.25" customHeight="1" hidden="1">
      <c r="A49" s="5"/>
      <c r="B49" s="224"/>
      <c r="C49" s="224"/>
      <c r="D49" s="224"/>
    </row>
    <row r="50" spans="1:4" ht="14.25" customHeight="1" hidden="1">
      <c r="A50" s="5"/>
      <c r="B50" s="224"/>
      <c r="C50" s="224"/>
      <c r="D50" s="224"/>
    </row>
    <row r="51" spans="1:4" ht="14.25" customHeight="1" hidden="1">
      <c r="A51" s="5"/>
      <c r="B51" s="224"/>
      <c r="C51" s="224"/>
      <c r="D51" s="224"/>
    </row>
    <row r="52" spans="1:4" ht="14.25" customHeight="1" hidden="1">
      <c r="A52" s="5"/>
      <c r="B52" s="224"/>
      <c r="C52" s="224"/>
      <c r="D52" s="224"/>
    </row>
    <row r="53" spans="1:4" ht="14.25" customHeight="1" hidden="1">
      <c r="A53" s="5"/>
      <c r="B53" s="224"/>
      <c r="C53" s="224"/>
      <c r="D53" s="224"/>
    </row>
    <row r="54" spans="1:4" ht="14.25" customHeight="1" hidden="1">
      <c r="A54" s="5"/>
      <c r="B54" s="224"/>
      <c r="C54" s="224"/>
      <c r="D54" s="224"/>
    </row>
    <row r="55" spans="1:4" ht="14.25" customHeight="1" hidden="1">
      <c r="A55" s="5"/>
      <c r="B55" s="224"/>
      <c r="C55" s="224"/>
      <c r="D55" s="224"/>
    </row>
    <row r="56" spans="1:4" ht="14.25" customHeight="1" hidden="1">
      <c r="A56" s="5"/>
      <c r="B56" s="224"/>
      <c r="C56" s="224"/>
      <c r="D56" s="224"/>
    </row>
    <row r="57" spans="1:4" ht="14.25" customHeight="1" hidden="1">
      <c r="A57" s="5"/>
      <c r="B57" s="224"/>
      <c r="C57" s="224"/>
      <c r="D57" s="224"/>
    </row>
    <row r="58" spans="1:4" ht="14.25" customHeight="1" hidden="1">
      <c r="A58" s="5"/>
      <c r="B58" s="224"/>
      <c r="C58" s="224"/>
      <c r="D58" s="224"/>
    </row>
    <row r="59" spans="1:4" ht="14.25" customHeight="1" hidden="1">
      <c r="A59" s="5"/>
      <c r="B59" s="224"/>
      <c r="C59" s="224"/>
      <c r="D59" s="224"/>
    </row>
    <row r="60" spans="1:4" ht="14.25" customHeight="1" hidden="1">
      <c r="A60" s="5"/>
      <c r="B60" s="224"/>
      <c r="C60" s="224"/>
      <c r="D60" s="224"/>
    </row>
    <row r="61" spans="1:4" ht="14.25" customHeight="1" hidden="1">
      <c r="A61" s="5"/>
      <c r="B61" s="224"/>
      <c r="C61" s="224"/>
      <c r="D61" s="224"/>
    </row>
    <row r="62" spans="1:4" ht="14.25" customHeight="1" hidden="1">
      <c r="A62" s="5"/>
      <c r="B62" s="224"/>
      <c r="C62" s="224"/>
      <c r="D62" s="224"/>
    </row>
    <row r="63" spans="1:4" ht="14.25" customHeight="1">
      <c r="A63" s="5"/>
      <c r="B63" s="224"/>
      <c r="C63" s="224"/>
      <c r="D63" s="224"/>
    </row>
    <row r="64" spans="1:4" ht="14.25" customHeight="1">
      <c r="A64" s="5"/>
      <c r="B64" s="224"/>
      <c r="C64" s="224"/>
      <c r="D64" s="224"/>
    </row>
    <row r="65" spans="1:4" ht="14.25" customHeight="1">
      <c r="A65" s="5"/>
      <c r="B65" s="224"/>
      <c r="C65" s="224"/>
      <c r="D65" s="224"/>
    </row>
    <row r="66" spans="1:4" ht="14.25" customHeight="1">
      <c r="A66" s="5"/>
      <c r="B66" s="224"/>
      <c r="C66" s="224"/>
      <c r="D66" s="224"/>
    </row>
    <row r="67" spans="1:4" ht="14.25" customHeight="1">
      <c r="A67" s="5"/>
      <c r="B67" s="224"/>
      <c r="C67" s="224"/>
      <c r="D67" s="224"/>
    </row>
    <row r="68" spans="1:4" ht="14.25" customHeight="1">
      <c r="A68" s="5"/>
      <c r="B68" s="224"/>
      <c r="C68" s="224"/>
      <c r="D68" s="224"/>
    </row>
    <row r="69" spans="1:4" ht="14.25" customHeight="1">
      <c r="A69" s="5"/>
      <c r="B69" s="224"/>
      <c r="C69" s="224"/>
      <c r="D69" s="224"/>
    </row>
    <row r="70" spans="1:4" ht="14.25" customHeight="1">
      <c r="A70" s="5"/>
      <c r="B70" s="224"/>
      <c r="C70" s="224"/>
      <c r="D70" s="224"/>
    </row>
    <row r="71" spans="1:4" ht="14.25" customHeight="1">
      <c r="A71" s="5"/>
      <c r="B71" s="224"/>
      <c r="C71" s="224"/>
      <c r="D71" s="224"/>
    </row>
    <row r="72" spans="1:4" ht="14.25" customHeight="1">
      <c r="A72" s="5"/>
      <c r="B72" s="224"/>
      <c r="C72" s="224"/>
      <c r="D72" s="224"/>
    </row>
    <row r="73" spans="1:4" ht="14.25" customHeight="1">
      <c r="A73" s="5"/>
      <c r="B73" s="224"/>
      <c r="C73" s="224"/>
      <c r="D73" s="224"/>
    </row>
    <row r="74" spans="1:4" ht="14.25" customHeight="1">
      <c r="A74" s="5"/>
      <c r="B74" s="224"/>
      <c r="C74" s="224"/>
      <c r="D74" s="224"/>
    </row>
    <row r="75" spans="1:4" ht="14.25" customHeight="1">
      <c r="A75" s="5"/>
      <c r="B75" s="224"/>
      <c r="C75" s="224"/>
      <c r="D75" s="224"/>
    </row>
    <row r="76" spans="1:4" ht="14.25" customHeight="1">
      <c r="A76" s="5"/>
      <c r="B76" s="224"/>
      <c r="C76" s="224"/>
      <c r="D76" s="224"/>
    </row>
    <row r="77" spans="1:4" ht="14.25" customHeight="1">
      <c r="A77" s="5"/>
      <c r="B77" s="224"/>
      <c r="C77" s="224"/>
      <c r="D77" s="224"/>
    </row>
    <row r="78" spans="1:4" ht="14.25" customHeight="1">
      <c r="A78" s="5"/>
      <c r="B78" s="224"/>
      <c r="C78" s="224"/>
      <c r="D78" s="224"/>
    </row>
    <row r="79" spans="1:4" ht="14.25" customHeight="1">
      <c r="A79" s="5"/>
      <c r="B79" s="224"/>
      <c r="C79" s="224"/>
      <c r="D79" s="224"/>
    </row>
    <row r="80" spans="1:4" ht="14.25" customHeight="1">
      <c r="A80" s="5"/>
      <c r="B80" s="224"/>
      <c r="C80" s="224"/>
      <c r="D80" s="224"/>
    </row>
    <row r="81" spans="1:4" ht="14.25" customHeight="1">
      <c r="A81" s="5"/>
      <c r="B81" s="224"/>
      <c r="C81" s="224"/>
      <c r="D81" s="224"/>
    </row>
    <row r="82" spans="1:4" ht="15" customHeight="1">
      <c r="A82" s="5"/>
      <c r="B82" s="225" t="s">
        <v>0</v>
      </c>
      <c r="C82" s="225"/>
      <c r="D82" s="225"/>
    </row>
    <row r="83" spans="1:4" ht="14.25" customHeight="1">
      <c r="A83" s="5"/>
      <c r="B83" s="3"/>
      <c r="C83" s="4"/>
      <c r="D83" s="3"/>
    </row>
    <row r="84" spans="1:4" ht="14.25" customHeight="1">
      <c r="A84" s="5"/>
      <c r="B84" s="3"/>
      <c r="C84" s="4"/>
      <c r="D84" s="3"/>
    </row>
    <row r="85" spans="1:4" ht="14.25" customHeight="1">
      <c r="A85" s="5"/>
      <c r="B85" s="3"/>
      <c r="C85" s="4"/>
      <c r="D85" s="3"/>
    </row>
    <row r="86" spans="1:4" ht="14.25" customHeight="1">
      <c r="A86" s="5"/>
      <c r="B86" s="3"/>
      <c r="C86" s="4"/>
      <c r="D86" s="3"/>
    </row>
    <row r="87" spans="1:4" ht="14.25" customHeight="1">
      <c r="A87" s="5"/>
      <c r="B87" s="3"/>
      <c r="C87" s="4"/>
      <c r="D87" s="3"/>
    </row>
    <row r="88" spans="1:4" ht="14.25" customHeight="1">
      <c r="A88" s="5"/>
      <c r="B88" s="3"/>
      <c r="C88" s="4"/>
      <c r="D88" s="3"/>
    </row>
    <row r="89" spans="1:4" ht="14.25" customHeight="1">
      <c r="A89" s="5"/>
      <c r="B89" s="3"/>
      <c r="C89" s="4"/>
      <c r="D89" s="3"/>
    </row>
    <row r="90" spans="1:4" ht="14.25" customHeight="1">
      <c r="A90" s="5"/>
      <c r="B90" s="3"/>
      <c r="C90" s="4"/>
      <c r="D90" s="3"/>
    </row>
    <row r="91" spans="1:4" ht="14.25" customHeight="1">
      <c r="A91" s="5"/>
      <c r="B91" s="3"/>
      <c r="C91" s="4"/>
      <c r="D91" s="3"/>
    </row>
    <row r="92" spans="1:4" ht="14.25" customHeight="1">
      <c r="A92" s="5"/>
      <c r="B92" s="3"/>
      <c r="C92" s="4"/>
      <c r="D92" s="3"/>
    </row>
    <row r="93" spans="1:4" ht="14.25" customHeight="1">
      <c r="A93" s="5"/>
      <c r="B93" s="3"/>
      <c r="C93" s="4"/>
      <c r="D93" s="3"/>
    </row>
    <row r="94" spans="1:4" ht="14.25" customHeight="1">
      <c r="A94" s="5"/>
      <c r="B94" s="3"/>
      <c r="C94" s="4"/>
      <c r="D94" s="3"/>
    </row>
    <row r="95" spans="1:4" ht="14.25" customHeight="1">
      <c r="A95" s="5"/>
      <c r="B95" s="3"/>
      <c r="C95" s="4"/>
      <c r="D95" s="3"/>
    </row>
    <row r="96" spans="1:4" ht="14.25" customHeight="1">
      <c r="A96" s="5"/>
      <c r="B96" s="3"/>
      <c r="C96" s="4"/>
      <c r="D96" s="3"/>
    </row>
    <row r="97" spans="1:4" ht="14.25" customHeight="1">
      <c r="A97" s="5"/>
      <c r="B97" s="3"/>
      <c r="C97" s="4"/>
      <c r="D97" s="3"/>
    </row>
    <row r="98" spans="1:4" ht="14.25" customHeight="1">
      <c r="A98" s="5"/>
      <c r="B98" s="3"/>
      <c r="C98" s="4"/>
      <c r="D98" s="3"/>
    </row>
    <row r="99" spans="1:4" ht="14.25" customHeight="1">
      <c r="A99" s="5"/>
      <c r="B99" s="3"/>
      <c r="C99" s="4"/>
      <c r="D99" s="3"/>
    </row>
    <row r="100" spans="1:4" ht="14.25" customHeight="1">
      <c r="A100" s="5"/>
      <c r="B100" s="3"/>
      <c r="C100" s="4"/>
      <c r="D100" s="3"/>
    </row>
    <row r="101" spans="1:4" ht="14.25" customHeight="1">
      <c r="A101" s="5"/>
      <c r="B101" s="3"/>
      <c r="C101" s="4"/>
      <c r="D101" s="3"/>
    </row>
  </sheetData>
  <sheetProtection/>
  <mergeCells count="82"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82:D82"/>
    <mergeCell ref="B78:D78"/>
    <mergeCell ref="B79:D79"/>
    <mergeCell ref="B80:D80"/>
    <mergeCell ref="B81:D81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winrootusr1</cp:lastModifiedBy>
  <cp:lastPrinted>2019-08-05T08:09:52Z</cp:lastPrinted>
  <dcterms:created xsi:type="dcterms:W3CDTF">2011-05-05T04:03:53Z</dcterms:created>
  <dcterms:modified xsi:type="dcterms:W3CDTF">2019-08-05T08:11:57Z</dcterms:modified>
  <cp:category/>
  <cp:version/>
  <cp:contentType/>
  <cp:contentStatus/>
</cp:coreProperties>
</file>