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Start" sheetId="9" state="hidden" r:id="rId9"/>
  </sheets>
  <definedNames/>
  <calcPr fullCalcOnLoad="1" refMode="R1C1"/>
</workbook>
</file>

<file path=xl/sharedStrings.xml><?xml version="1.0" encoding="utf-8"?>
<sst xmlns="http://schemas.openxmlformats.org/spreadsheetml/2006/main" count="1535" uniqueCount="465">
  <si>
    <t>Согласовано</t>
  </si>
  <si>
    <t>Пояснения</t>
  </si>
  <si>
    <t>№</t>
  </si>
  <si>
    <t>Наименование</t>
  </si>
  <si>
    <t>ЕН</t>
  </si>
  <si>
    <t>Математический и общий естественнонаучный цикл</t>
  </si>
  <si>
    <t>0</t>
  </si>
  <si>
    <t>ЕН.01</t>
  </si>
  <si>
    <t>7</t>
  </si>
  <si>
    <t>математика</t>
  </si>
  <si>
    <t>1</t>
  </si>
  <si>
    <t>ЕН.02</t>
  </si>
  <si>
    <t>Экологические основы природопользования</t>
  </si>
  <si>
    <t>2</t>
  </si>
  <si>
    <t>ЕН.03</t>
  </si>
  <si>
    <t>Информатика и ИКТ</t>
  </si>
  <si>
    <t>ОГСЭ</t>
  </si>
  <si>
    <t>Общий гуманитарный и социально-экономический цикл</t>
  </si>
  <si>
    <t>3</t>
  </si>
  <si>
    <t>ОГСЭ.06</t>
  </si>
  <si>
    <t>6</t>
  </si>
  <si>
    <t>Физическая культура</t>
  </si>
  <si>
    <t>4</t>
  </si>
  <si>
    <t>ОГСЭ.01</t>
  </si>
  <si>
    <t>основы философии</t>
  </si>
  <si>
    <t>5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</si>
  <si>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</si>
  <si>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</si>
  <si>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</si>
  <si>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</si>
  <si>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</si>
  <si>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</si>
  <si>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8</t>
  </si>
  <si>
    <t>ОГСЭ.05</t>
  </si>
  <si>
    <t>Социальная психология</t>
  </si>
  <si>
    <t>ОП</t>
  </si>
  <si>
    <t>Общепрофессиональные дисциплины</t>
  </si>
  <si>
    <t>9</t>
  </si>
  <si>
    <t>ОП.15</t>
  </si>
  <si>
    <t>Безопасность жизнедеятельности</t>
  </si>
  <si>
    <t>10</t>
  </si>
  <si>
    <t>ОП.01</t>
  </si>
  <si>
    <t>Инженерная графика</t>
  </si>
  <si>
    <t>11</t>
  </si>
  <si>
    <t>ОП.02</t>
  </si>
  <si>
    <t>Техническая механика</t>
  </si>
  <si>
    <t>12</t>
  </si>
  <si>
    <t>ОП.03</t>
  </si>
  <si>
    <t>Материаловедение</t>
  </si>
  <si>
    <t>13</t>
  </si>
  <si>
    <t>ОП.04</t>
  </si>
  <si>
    <t>основы электротехники</t>
  </si>
  <si>
    <t>14</t>
  </si>
  <si>
    <t>ОП.05</t>
  </si>
  <si>
    <t>Основы механизации сельскохозяйственного производства</t>
  </si>
  <si>
    <t>15</t>
  </si>
  <si>
    <t>ОП.06</t>
  </si>
  <si>
    <t>Информационные технологии в профессиональной деятельности</t>
  </si>
  <si>
    <t>16</t>
  </si>
  <si>
    <t>ОП.07</t>
  </si>
  <si>
    <t>Метрология, стандартизация и подтверждение качества</t>
  </si>
  <si>
    <t>17</t>
  </si>
  <si>
    <t>ОП.08</t>
  </si>
  <si>
    <t>Основы экономики, менеджмента и маркетинга</t>
  </si>
  <si>
    <t>18</t>
  </si>
  <si>
    <t>ОП.09</t>
  </si>
  <si>
    <t>Правовые основы профессиональной деятельности</t>
  </si>
  <si>
    <t>19</t>
  </si>
  <si>
    <t>ОП.10</t>
  </si>
  <si>
    <t>Охрана труда</t>
  </si>
  <si>
    <t>20</t>
  </si>
  <si>
    <t>ОП.11</t>
  </si>
  <si>
    <t>Электронная техника</t>
  </si>
  <si>
    <t>21</t>
  </si>
  <si>
    <t>ОП.12</t>
  </si>
  <si>
    <t>Эффективное поведение на рынке труда</t>
  </si>
  <si>
    <t>22</t>
  </si>
  <si>
    <t>ОП.13</t>
  </si>
  <si>
    <t>Управление трудовым коллективом</t>
  </si>
  <si>
    <t>23</t>
  </si>
  <si>
    <t>ОП.14</t>
  </si>
  <si>
    <t>Основы агрономии и зоотехнии</t>
  </si>
  <si>
    <t>ПМ</t>
  </si>
  <si>
    <t>Профессиональные модули</t>
  </si>
  <si>
    <t>ПМ.01</t>
  </si>
  <si>
    <t>Монтаж, наладка и эксаплуатация электрооборудования, автоматизация сельскохозяйственных организаций</t>
  </si>
  <si>
    <t>24</t>
  </si>
  <si>
    <t>МДК.01.01</t>
  </si>
  <si>
    <t>3001</t>
  </si>
  <si>
    <t>Монтаж, наладка и эксплуатация электрооборудования сельскохозяйственных организаций</t>
  </si>
  <si>
    <t>25</t>
  </si>
  <si>
    <t>МДК.01.02</t>
  </si>
  <si>
    <t>Система автоматизации сельскохозяйственных организаций</t>
  </si>
  <si>
    <t>26</t>
  </si>
  <si>
    <t>УП.01.01</t>
  </si>
  <si>
    <t>по монтажу, наладке и эксплуатациим электрооборудования сельскохозяйственных организаций</t>
  </si>
  <si>
    <t>27</t>
  </si>
  <si>
    <t>УП.01.02</t>
  </si>
  <si>
    <t>по системам автоматизации сельскохозяйственных организаций</t>
  </si>
  <si>
    <t>28</t>
  </si>
  <si>
    <t>ПП.01.01</t>
  </si>
  <si>
    <t>Производственная практика ( технологическая)</t>
  </si>
  <si>
    <t>ПМ.02</t>
  </si>
  <si>
    <t>Обеспечение электроснабжения сельскохозяйственных организаций</t>
  </si>
  <si>
    <t>29</t>
  </si>
  <si>
    <t>МДК.02.01</t>
  </si>
  <si>
    <t>3002</t>
  </si>
  <si>
    <t>Монтаж воздушных линий электропередач и трансформаторных подстанций</t>
  </si>
  <si>
    <t>30</t>
  </si>
  <si>
    <t>МДК.02.02</t>
  </si>
  <si>
    <t>Эксплуатация систем электроснабжения сельскохозяйственных организаций</t>
  </si>
  <si>
    <t>31</t>
  </si>
  <si>
    <t>УП.02.01</t>
  </si>
  <si>
    <t>по монтажу воздушных линий электропередач и трансформаторных  подстанций</t>
  </si>
  <si>
    <t>32</t>
  </si>
  <si>
    <t>УП.02.02</t>
  </si>
  <si>
    <t>по эксплуатации систем электроснабжения сельскохозяйственных организаций</t>
  </si>
  <si>
    <t>33</t>
  </si>
  <si>
    <t>ПП.02.01</t>
  </si>
  <si>
    <t>Производственная практика (технологическая)</t>
  </si>
  <si>
    <t>ПМ.03</t>
  </si>
  <si>
    <t>Техническое обслуживание, диагностирование неисправностей и ремонт электрооборудования и автоматизированных систем сельскохозяйственной техники</t>
  </si>
  <si>
    <t>34</t>
  </si>
  <si>
    <t>МДК.03.01</t>
  </si>
  <si>
    <t>3003</t>
  </si>
  <si>
    <t>Эксплуатация  и ремонт электротехнических изделий</t>
  </si>
  <si>
    <t>35</t>
  </si>
  <si>
    <t>МДК.03.02</t>
  </si>
  <si>
    <t>Техническое обслуживание и ремонт автоматизированных систем сельскохозяйственной техники</t>
  </si>
  <si>
    <t>36</t>
  </si>
  <si>
    <t>УП.03.01</t>
  </si>
  <si>
    <t>по эксплуатации и ремонту электротехнических изделий</t>
  </si>
  <si>
    <t>37</t>
  </si>
  <si>
    <t>УП.03.02</t>
  </si>
  <si>
    <t>по техническому обслуживанию и ремонту автоматизированных систем сельскохозяйственной техники</t>
  </si>
  <si>
    <t>38</t>
  </si>
  <si>
    <t>ПП.03.01</t>
  </si>
  <si>
    <t>ПМ.04</t>
  </si>
  <si>
    <t>Управление работами по обеспечению работоспособности электрического хозяйства сельскохозяйственных потребителей и автоматизированных систем сельскохозяйственной техники</t>
  </si>
  <si>
    <t>39</t>
  </si>
  <si>
    <t>МДК.04.01</t>
  </si>
  <si>
    <t>3004</t>
  </si>
  <si>
    <t>Управление структурным подразделением организации</t>
  </si>
  <si>
    <t>40</t>
  </si>
  <si>
    <t>УП.04.01</t>
  </si>
  <si>
    <t>по управлению структурным подразделением организации</t>
  </si>
  <si>
    <t>41</t>
  </si>
  <si>
    <t>ПП.04.01</t>
  </si>
  <si>
    <t>ПМ.05</t>
  </si>
  <si>
    <t>Выполнение работ по одной или нескольким професиям рабочих, должностям служащих</t>
  </si>
  <si>
    <t>42</t>
  </si>
  <si>
    <t>УП.05.01</t>
  </si>
  <si>
    <t>3005</t>
  </si>
  <si>
    <t>Выполнение работ по рабочей профессии "электромонтер по обслуживанию электроустановок"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</si>
  <si>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</si>
  <si>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</si>
  <si>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</si>
  <si>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</si>
  <si>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</si>
  <si>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</si>
  <si>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</si>
  <si>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</si>
  <si>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</si>
  <si>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</si>
  <si>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</si>
  <si>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</si>
  <si>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</si>
  <si>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</si>
  <si>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</si>
  <si>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</si>
  <si>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</si>
  <si>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</si>
  <si>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</si>
  <si>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</si>
  <si>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</si>
  <si>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</si>
  <si>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</si>
  <si>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</si>
  <si>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</si>
  <si>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</si>
  <si>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</si>
  <si>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</si>
  <si>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</si>
  <si>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</si>
  <si>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</si>
  <si>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</si>
  <si>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</si>
  <si>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</si>
  <si>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</si>
  <si>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</si>
  <si>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16  нед</t>
  </si>
  <si>
    <t>23  нед</t>
  </si>
  <si>
    <t>18  нед</t>
  </si>
  <si>
    <t>14  нед</t>
  </si>
  <si>
    <t>11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</si>
  <si>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</si>
  <si>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</si>
  <si>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</si>
  <si>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</si>
  <si>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</si>
  <si>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</si>
  <si>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</si>
  <si>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</si>
  <si>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</si>
  <si>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</si>
  <si>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</si>
  <si>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</si>
  <si>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</si>
  <si>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</si>
  <si>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</si>
  <si>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</si>
  <si>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</si>
  <si>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</si>
  <si>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</si>
  <si>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</si>
  <si>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</si>
  <si>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</si>
  <si>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</si>
  <si>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</si>
  <si>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</si>
  <si>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</si>
  <si>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</si>
  <si>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</si>
  <si>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</si>
  <si>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</si>
  <si>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</si>
  <si>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</si>
  <si>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</si>
  <si>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</si>
  <si>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</si>
  <si>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</si>
  <si>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</si>
  <si>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</si>
  <si>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</si>
  <si>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</si>
  <si>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</si>
  <si>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80</t>
  </si>
  <si>
    <t>84</t>
  </si>
  <si>
    <t>86</t>
  </si>
  <si>
    <t>88</t>
  </si>
  <si>
    <t>92</t>
  </si>
  <si>
    <t>108</t>
  </si>
  <si>
    <t>120</t>
  </si>
  <si>
    <t>час/нед</t>
  </si>
  <si>
    <t>NaN</t>
  </si>
  <si>
    <t>False</t>
  </si>
  <si>
    <t>О</t>
  </si>
  <si>
    <t>ОБЩЕОБРАЗОВАТЕЛЬНЫЙ ЦИКЛ</t>
  </si>
  <si>
    <t>288</t>
  </si>
  <si>
    <t>ОДБ</t>
  </si>
  <si>
    <t>Базовые дисциплины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</si>
  <si>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</si>
  <si>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</si>
  <si>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</si>
  <si>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</si>
  <si>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</si>
  <si>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</si>
  <si>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</si>
  <si>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</si>
  <si>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</si>
  <si>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</t>
  </si>
  <si>
    <t>Профильные дисциплины</t>
  </si>
  <si>
    <t>ОДП.01</t>
  </si>
  <si>
    <t>ОДП.02</t>
  </si>
  <si>
    <t>144</t>
  </si>
  <si>
    <t>ОДП.03</t>
  </si>
  <si>
    <t>ПП</t>
  </si>
  <si>
    <t>ПРОФЕССИОНАЛЬНАЯ ПОДГОТОВКА</t>
  </si>
  <si>
    <t>972</t>
  </si>
  <si>
    <t>252</t>
  </si>
  <si>
    <t>240</t>
  </si>
  <si>
    <t>160</t>
  </si>
  <si>
    <t>168</t>
  </si>
  <si>
    <t>180</t>
  </si>
  <si>
    <t>П</t>
  </si>
  <si>
    <t>432</t>
  </si>
  <si>
    <t>РП</t>
  </si>
  <si>
    <t>час</t>
  </si>
  <si>
    <t>нед</t>
  </si>
  <si>
    <t>ПМ.1.ЭК</t>
  </si>
  <si>
    <t>Экзамен квалификационный</t>
  </si>
  <si>
    <t>132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</si>
  <si>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</si>
  <si>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</si>
  <si>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</si>
  <si>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</si>
  <si>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</si>
  <si>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27 </t>
  </si>
  <si>
    <t xml:space="preserve">5 </t>
  </si>
  <si>
    <t xml:space="preserve">2 </t>
  </si>
  <si>
    <t xml:space="preserve">12 </t>
  </si>
  <si>
    <t xml:space="preserve">3 </t>
  </si>
  <si>
    <t>Учебная практика</t>
  </si>
  <si>
    <t>720</t>
  </si>
  <si>
    <t xml:space="preserve">20 </t>
  </si>
  <si>
    <t xml:space="preserve">8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</si>
  <si>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</si>
  <si>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</si>
  <si>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</si>
  <si>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7 </t>
  </si>
  <si>
    <t xml:space="preserve">4 </t>
  </si>
  <si>
    <t xml:space="preserve">1 </t>
  </si>
  <si>
    <t>Преддипломная практика</t>
  </si>
  <si>
    <t>Государственная (итоговая)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</si>
  <si>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</si>
  <si>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</si>
  <si>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</si>
  <si>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</si>
  <si>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</si>
  <si>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</si>
  <si>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</si>
  <si>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</si>
  <si>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</si>
  <si>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</si>
  <si>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</si>
  <si>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</si>
  <si>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</si>
  <si>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</si>
  <si>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</si>
  <si>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</si>
  <si>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</si>
  <si>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</si>
  <si>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</si>
  <si>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</si>
  <si>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</si>
  <si>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</si>
  <si>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</si>
  <si>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</si>
  <si>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</si>
  <si>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</si>
  <si>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</si>
  <si>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</si>
  <si>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</si>
  <si>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</si>
  <si>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</si>
  <si>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</si>
  <si>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</si>
  <si>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</si>
  <si>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</si>
  <si>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</si>
  <si>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</si>
  <si>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</si>
  <si>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</si>
  <si>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</si>
  <si>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</si>
  <si>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</si>
  <si>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</si>
  <si>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</si>
  <si>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</si>
  <si>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</si>
  <si>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</si>
  <si>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</si>
  <si>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</si>
  <si>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</si>
  <si>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</si>
  <si>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</si>
  <si>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</si>
  <si>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</si>
  <si>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</si>
  <si>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</si>
  <si>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</si>
  <si>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</si>
  <si>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</si>
  <si>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</si>
  <si>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</si>
  <si>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</si>
  <si>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</si>
  <si>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</si>
  <si>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</si>
  <si>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</si>
  <si>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</si>
  <si>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</si>
  <si>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</si>
  <si>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</si>
  <si>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</si>
  <si>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</si>
  <si>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</si>
  <si>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</si>
  <si>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</si>
  <si>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</si>
  <si>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</si>
  <si>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</si>
  <si>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</si>
  <si>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</si>
  <si>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</si>
  <si>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1 сем</t>
  </si>
  <si>
    <t>2 сем</t>
  </si>
  <si>
    <t>нед.</t>
  </si>
  <si>
    <t>час.</t>
  </si>
  <si>
    <t xml:space="preserve">39 </t>
  </si>
  <si>
    <t>2109/1404</t>
  </si>
  <si>
    <t xml:space="preserve">16 </t>
  </si>
  <si>
    <t>864/576</t>
  </si>
  <si>
    <t xml:space="preserve">23 </t>
  </si>
  <si>
    <t>1245/828</t>
  </si>
  <si>
    <t xml:space="preserve">11 </t>
  </si>
  <si>
    <t xml:space="preserve">52 </t>
  </si>
  <si>
    <t xml:space="preserve">34 </t>
  </si>
  <si>
    <t>1836/1224</t>
  </si>
  <si>
    <t xml:space="preserve">18 </t>
  </si>
  <si>
    <t>972/648</t>
  </si>
  <si>
    <t xml:space="preserve">14 </t>
  </si>
  <si>
    <t>756/504</t>
  </si>
  <si>
    <t>594/396</t>
  </si>
  <si>
    <t xml:space="preserve">10 </t>
  </si>
  <si>
    <t xml:space="preserve">22 </t>
  </si>
  <si>
    <t>1188/792</t>
  </si>
  <si>
    <t xml:space="preserve">43 </t>
  </si>
  <si>
    <t>3078/2052</t>
  </si>
  <si>
    <t xml:space="preserve">199 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</si>
  <si>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</si>
  <si>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</si>
  <si>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</si>
  <si>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</si>
  <si>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</si>
  <si>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35.02.08</t>
  </si>
  <si>
    <t>Электрификация и автоматизация сельского хозяйства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</si>
  <si>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</si>
  <si>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</si>
  <si>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</si>
  <si>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</si>
  <si>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</si>
  <si>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</si>
  <si>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</si>
  <si>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</si>
  <si>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</si>
  <si>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</si>
  <si>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</si>
  <si>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 xml:space="preserve"> 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</si>
  <si>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</si>
  <si>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</si>
  <si>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</si>
  <si>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</si>
  <si>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Подго-
товка</t>
  </si>
  <si>
    <t>Прове-
дение</t>
  </si>
  <si>
    <t>Наименование циклов, разделов,
дисциплин, профессиональных модулей, МДК, практик</t>
  </si>
  <si>
    <t>ПРОФЕССИОНАЛЬНЫЙ ЦИКЛ</t>
  </si>
  <si>
    <t>техник - электрик</t>
  </si>
  <si>
    <t>Государственное профессиональное образовательное автономное учреждение  Ярославской области                                             Ростовский колледж отраслевых технологий</t>
  </si>
  <si>
    <t>директор ГПОАУ ЯО РКОТ</t>
  </si>
  <si>
    <t>Т.Н.Кудрявцева</t>
  </si>
  <si>
    <t>648/432</t>
  </si>
  <si>
    <t>3456/2304</t>
  </si>
  <si>
    <t>1404/936</t>
  </si>
  <si>
    <t>6534/4356</t>
  </si>
  <si>
    <t>КОНСУЛЬТАЦИИ по 4 часа на одного обучающегося</t>
  </si>
  <si>
    <t>12  нед</t>
  </si>
  <si>
    <t>ОГСЭ.07</t>
  </si>
  <si>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</si>
  <si>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</si>
  <si>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</si>
  <si>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</si>
  <si>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</si>
  <si>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</si>
  <si>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Биология</t>
  </si>
  <si>
    <t>Основы безопасности жизнедеятельности</t>
  </si>
  <si>
    <t>Математика</t>
  </si>
  <si>
    <t>Физика</t>
  </si>
  <si>
    <t>Основы философии</t>
  </si>
  <si>
    <t>Русский язык и культура речи</t>
  </si>
  <si>
    <t>Основы электротехники</t>
  </si>
  <si>
    <t>очная</t>
  </si>
  <si>
    <t>Астрономия</t>
  </si>
  <si>
    <t>Деловое общение</t>
  </si>
  <si>
    <t>Компьютерная графика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</si>
</sst>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64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0"/>
    </font>
    <font>
      <sz val="9"/>
      <color indexed="8"/>
      <name val="Arial"/>
      <family val="0"/>
    </font>
    <font>
      <b/>
      <sz val="8"/>
      <color indexed="8"/>
      <name val="Tahoma"/>
      <family val="0"/>
    </font>
    <font>
      <b/>
      <sz val="11"/>
      <color indexed="8"/>
      <name val="Arial"/>
      <family val="0"/>
    </font>
    <font>
      <sz val="10"/>
      <color indexed="8"/>
      <name val="Tahoma"/>
      <family val="0"/>
    </font>
    <font>
      <sz val="10"/>
      <color indexed="8"/>
      <name val="Symbol"/>
      <family val="0"/>
    </font>
    <font>
      <b/>
      <sz val="10"/>
      <color indexed="8"/>
      <name val="Arial"/>
      <family val="0"/>
    </font>
    <font>
      <sz val="8"/>
      <color indexed="8"/>
      <name val="Symbol"/>
      <family val="0"/>
    </font>
    <font>
      <sz val="7"/>
      <color indexed="8"/>
      <name val="Tahoma"/>
      <family val="0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ahoma"/>
      <family val="2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33" borderId="0" xfId="55" applyFont="1" applyFill="1" applyBorder="1" applyAlignment="1" applyProtection="1">
      <alignment horizontal="left" wrapText="1"/>
      <protection locked="0"/>
    </xf>
    <xf numFmtId="0" fontId="2" fillId="0" borderId="0" xfId="55" applyFont="1" applyAlignment="1">
      <alignment horizontal="left" vertical="center" wrapText="1"/>
      <protection/>
    </xf>
    <xf numFmtId="0" fontId="2" fillId="34" borderId="0" xfId="55" applyFont="1" applyFill="1" applyBorder="1" applyAlignment="1" applyProtection="1">
      <alignment horizontal="left" vertical="center"/>
      <protection locked="0"/>
    </xf>
    <xf numFmtId="0" fontId="2" fillId="0" borderId="0" xfId="52">
      <alignment/>
      <protection/>
    </xf>
    <xf numFmtId="0" fontId="2" fillId="35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 applyProtection="1">
      <alignment horizontal="left" vertical="center" wrapText="1"/>
      <protection locked="0"/>
    </xf>
    <xf numFmtId="0" fontId="2" fillId="34" borderId="10" xfId="52" applyFont="1" applyFill="1" applyBorder="1" applyAlignment="1" applyProtection="1">
      <alignment horizontal="center" vertical="center"/>
      <protection locked="0"/>
    </xf>
    <xf numFmtId="0" fontId="2" fillId="34" borderId="0" xfId="52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 applyProtection="1">
      <alignment horizontal="left" vertical="center"/>
      <protection locked="0"/>
    </xf>
    <xf numFmtId="172" fontId="0" fillId="34" borderId="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5" borderId="20" xfId="54" applyNumberFormat="1" applyFont="1" applyFill="1" applyBorder="1" applyAlignment="1" applyProtection="1">
      <alignment horizontal="left" vertical="center"/>
      <protection locked="0"/>
    </xf>
    <xf numFmtId="0" fontId="2" fillId="35" borderId="21" xfId="54" applyNumberFormat="1" applyFont="1" applyFill="1" applyBorder="1" applyAlignment="1" applyProtection="1">
      <alignment horizontal="left" vertical="center"/>
      <protection locked="0"/>
    </xf>
    <xf numFmtId="0" fontId="2" fillId="35" borderId="22" xfId="54" applyNumberFormat="1" applyFont="1" applyFill="1" applyBorder="1" applyAlignment="1" applyProtection="1">
      <alignment horizontal="left" vertical="center"/>
      <protection locked="0"/>
    </xf>
    <xf numFmtId="0" fontId="2" fillId="35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5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5" borderId="10" xfId="54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>
      <alignment horizontal="left" vertical="center" wrapText="1"/>
      <protection/>
    </xf>
    <xf numFmtId="0" fontId="2" fillId="34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Border="1" applyAlignment="1" applyProtection="1">
      <alignment horizontal="left" vertical="center" textRotation="90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 applyProtection="1">
      <alignment horizontal="center" vertical="center"/>
      <protection locked="0"/>
    </xf>
    <xf numFmtId="172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left" vertical="center" wrapText="1"/>
    </xf>
    <xf numFmtId="0" fontId="15" fillId="0" borderId="2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16" fillId="0" borderId="24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8" xfId="0" applyNumberFormat="1" applyFont="1" applyFill="1" applyBorder="1" applyAlignment="1">
      <alignment horizontal="left" vertical="center"/>
    </xf>
    <xf numFmtId="0" fontId="16" fillId="0" borderId="24" xfId="0" applyNumberFormat="1" applyFont="1" applyFill="1" applyBorder="1" applyAlignment="1">
      <alignment horizontal="left" vertical="center"/>
    </xf>
    <xf numFmtId="0" fontId="14" fillId="0" borderId="24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8" xfId="0" applyNumberFormat="1" applyFont="1" applyFill="1" applyBorder="1" applyAlignment="1">
      <alignment horizontal="left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left" vertical="center" wrapText="1"/>
    </xf>
    <xf numFmtId="0" fontId="18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35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34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25" fillId="34" borderId="0" xfId="0" applyFont="1" applyFill="1" applyBorder="1" applyAlignment="1" applyProtection="1">
      <alignment horizontal="left" vertical="center"/>
      <protection locked="0"/>
    </xf>
    <xf numFmtId="1" fontId="13" fillId="0" borderId="23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20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center" vertical="top"/>
      <protection locked="0"/>
    </xf>
    <xf numFmtId="0" fontId="20" fillId="34" borderId="0" xfId="0" applyFont="1" applyFill="1" applyBorder="1" applyAlignment="1" applyProtection="1">
      <alignment horizontal="center" vertical="center" wrapText="1"/>
      <protection locked="0"/>
    </xf>
    <xf numFmtId="0" fontId="23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21" fillId="34" borderId="0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/>
      <protection locked="0"/>
    </xf>
    <xf numFmtId="0" fontId="24" fillId="34" borderId="0" xfId="0" applyFont="1" applyFill="1" applyBorder="1" applyAlignment="1" applyProtection="1">
      <alignment horizontal="left" vertical="top"/>
      <protection locked="0"/>
    </xf>
    <xf numFmtId="0" fontId="25" fillId="34" borderId="0" xfId="0" applyFont="1" applyFill="1" applyBorder="1" applyAlignment="1" applyProtection="1">
      <alignment horizontal="left" vertical="center"/>
      <protection locked="0"/>
    </xf>
    <xf numFmtId="0" fontId="26" fillId="34" borderId="40" xfId="0" applyNumberFormat="1" applyFont="1" applyFill="1" applyBorder="1" applyAlignment="1" applyProtection="1">
      <alignment horizontal="left" vertical="center"/>
      <protection locked="0"/>
    </xf>
    <xf numFmtId="0" fontId="24" fillId="34" borderId="0" xfId="0" applyFont="1" applyFill="1" applyBorder="1" applyAlignment="1" applyProtection="1">
      <alignment horizontal="center" vertical="top"/>
      <protection locked="0"/>
    </xf>
    <xf numFmtId="0" fontId="25" fillId="34" borderId="0" xfId="0" applyFont="1" applyFill="1" applyBorder="1" applyAlignment="1" applyProtection="1">
      <alignment horizontal="center" vertical="center"/>
      <protection locked="0"/>
    </xf>
    <xf numFmtId="0" fontId="27" fillId="34" borderId="40" xfId="0" applyNumberFormat="1" applyFont="1" applyFill="1" applyBorder="1" applyAlignment="1" applyProtection="1">
      <alignment horizontal="left" vertical="center"/>
      <protection locked="0"/>
    </xf>
    <xf numFmtId="0" fontId="28" fillId="34" borderId="40" xfId="0" applyNumberFormat="1" applyFont="1" applyFill="1" applyBorder="1" applyAlignment="1" applyProtection="1">
      <alignment horizontal="left" vertical="center"/>
      <protection locked="0"/>
    </xf>
    <xf numFmtId="0" fontId="23" fillId="34" borderId="40" xfId="0" applyNumberFormat="1" applyFont="1" applyFill="1" applyBorder="1" applyAlignment="1" applyProtection="1">
      <alignment horizontal="left" vertical="center"/>
      <protection locked="0"/>
    </xf>
    <xf numFmtId="0" fontId="27" fillId="34" borderId="40" xfId="0" applyNumberFormat="1" applyFont="1" applyFill="1" applyBorder="1" applyAlignment="1" applyProtection="1">
      <alignment horizontal="left" vertical="center" wrapText="1"/>
      <protection locked="0"/>
    </xf>
    <xf numFmtId="0" fontId="16" fillId="34" borderId="0" xfId="0" applyFont="1" applyFill="1" applyBorder="1" applyAlignment="1" applyProtection="1">
      <alignment horizontal="right" vertical="center"/>
      <protection locked="0"/>
    </xf>
    <xf numFmtId="0" fontId="23" fillId="34" borderId="40" xfId="0" applyNumberFormat="1" applyFont="1" applyFill="1" applyBorder="1" applyAlignment="1" applyProtection="1">
      <alignment horizontal="center" vertical="center"/>
      <protection locked="0"/>
    </xf>
    <xf numFmtId="14" fontId="23" fillId="34" borderId="40" xfId="0" applyNumberFormat="1" applyFont="1" applyFill="1" applyBorder="1" applyAlignment="1" applyProtection="1">
      <alignment horizontal="center" vertical="center"/>
      <protection locked="0"/>
    </xf>
    <xf numFmtId="0" fontId="29" fillId="34" borderId="4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41" xfId="0" applyNumberFormat="1" applyFont="1" applyBorder="1" applyAlignment="1" applyProtection="1">
      <alignment horizontal="center" vertical="center" textRotation="90"/>
      <protection locked="0"/>
    </xf>
    <xf numFmtId="0" fontId="0" fillId="0" borderId="38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left" vertical="center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8" fillId="34" borderId="41" xfId="0" applyFont="1" applyFill="1" applyBorder="1" applyAlignment="1" applyProtection="1">
      <alignment horizontal="center" vertical="center" textRotation="90" wrapText="1"/>
      <protection locked="0"/>
    </xf>
    <xf numFmtId="0" fontId="18" fillId="34" borderId="42" xfId="0" applyFont="1" applyFill="1" applyBorder="1" applyAlignment="1" applyProtection="1">
      <alignment horizontal="center" vertical="center" textRotation="90" wrapText="1"/>
      <protection locked="0"/>
    </xf>
    <xf numFmtId="0" fontId="18" fillId="34" borderId="38" xfId="0" applyFont="1" applyFill="1" applyBorder="1" applyAlignment="1" applyProtection="1">
      <alignment horizontal="center" vertical="center" textRotation="90" wrapText="1"/>
      <protection locked="0"/>
    </xf>
    <xf numFmtId="0" fontId="1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18" fillId="34" borderId="10" xfId="0" applyFont="1" applyFill="1" applyBorder="1" applyAlignment="1" applyProtection="1">
      <alignment horizontal="center" vertical="center" textRotation="90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right" vertical="center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right" vertical="center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43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44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0" fontId="2" fillId="34" borderId="10" xfId="54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3" borderId="10" xfId="54" applyNumberFormat="1" applyFont="1" applyFill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4" applyNumberFormat="1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>
      <alignment horizontal="left" vertical="center" wrapText="1"/>
    </xf>
    <xf numFmtId="0" fontId="3" fillId="34" borderId="0" xfId="55" applyFont="1" applyFill="1" applyBorder="1" applyAlignment="1" applyProtection="1">
      <alignment horizontal="left"/>
      <protection locked="0"/>
    </xf>
    <xf numFmtId="0" fontId="2" fillId="33" borderId="0" xfId="55" applyFont="1" applyFill="1" applyBorder="1" applyAlignment="1" applyProtection="1">
      <alignment horizontal="left" wrapText="1"/>
      <protection locked="0"/>
    </xf>
    <xf numFmtId="0" fontId="3" fillId="0" borderId="0" xfId="55" applyFont="1" applyAlignment="1" applyProtection="1">
      <alignment horizontal="left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Audit" xfId="52"/>
    <cellStyle name="Обычный_sheetCmptList" xfId="53"/>
    <cellStyle name="Обычный_sheetComplexC" xfId="54"/>
    <cellStyle name="Обычный_sheetExplain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0"/>
  <sheetViews>
    <sheetView showGridLines="0" zoomScalePageLayoutView="0" workbookViewId="0" topLeftCell="A21">
      <selection activeCell="A2" sqref="A2:IV2"/>
    </sheetView>
  </sheetViews>
  <sheetFormatPr defaultColWidth="14.66015625" defaultRowHeight="13.5" customHeight="1"/>
  <cols>
    <col min="1" max="1" width="6.5" style="0" customWidth="1"/>
    <col min="2" max="53" width="3.33203125" style="0" customWidth="1"/>
  </cols>
  <sheetData>
    <row r="1" spans="1:53" ht="33.75" customHeight="1">
      <c r="A1" s="147" t="s">
        <v>410</v>
      </c>
      <c r="B1" s="147"/>
      <c r="C1" s="147"/>
      <c r="D1" s="147"/>
      <c r="E1" s="147"/>
      <c r="F1" s="147"/>
      <c r="G1" s="147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7"/>
      <c r="AU1" s="137"/>
      <c r="AV1" s="136"/>
      <c r="AW1" s="137"/>
      <c r="AX1" s="137"/>
      <c r="AY1" s="136"/>
      <c r="AZ1" s="137"/>
      <c r="BA1" s="137"/>
    </row>
    <row r="2" spans="1:53" ht="27.75" customHeight="1">
      <c r="A2" s="144" t="s">
        <v>439</v>
      </c>
      <c r="B2" s="144"/>
      <c r="C2" s="144"/>
      <c r="D2" s="144"/>
      <c r="E2" s="144"/>
      <c r="F2" s="144"/>
      <c r="G2" s="144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7"/>
      <c r="AU2" s="137"/>
      <c r="AV2" s="136"/>
      <c r="AW2" s="137"/>
      <c r="AX2" s="137"/>
      <c r="AY2" s="136"/>
      <c r="AZ2" s="137"/>
      <c r="BA2" s="137"/>
    </row>
    <row r="3" spans="1:53" ht="15" customHeight="1">
      <c r="A3" s="144" t="s">
        <v>440</v>
      </c>
      <c r="B3" s="144"/>
      <c r="C3" s="144"/>
      <c r="D3" s="144"/>
      <c r="E3" s="144"/>
      <c r="F3" s="144"/>
      <c r="G3" s="144"/>
      <c r="H3" s="148" t="s">
        <v>411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</row>
    <row r="4" spans="1:53" ht="15" customHeight="1">
      <c r="A4" s="144"/>
      <c r="B4" s="144"/>
      <c r="C4" s="144"/>
      <c r="D4" s="144"/>
      <c r="E4" s="144"/>
      <c r="F4" s="144"/>
      <c r="G4" s="144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</row>
    <row r="5" spans="1:53" ht="11.25" customHeight="1">
      <c r="A5" s="142"/>
      <c r="B5" s="142"/>
      <c r="C5" s="142"/>
      <c r="D5" s="142"/>
      <c r="E5" s="142"/>
      <c r="F5" s="142"/>
      <c r="G5" s="142"/>
      <c r="H5" s="143" t="s">
        <v>412</v>
      </c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</row>
    <row r="6" spans="1:53" ht="11.25" customHeight="1">
      <c r="A6" s="142"/>
      <c r="B6" s="142"/>
      <c r="C6" s="142"/>
      <c r="D6" s="142"/>
      <c r="E6" s="142"/>
      <c r="F6" s="142"/>
      <c r="G6" s="142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</row>
    <row r="7" spans="1:53" ht="12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7"/>
      <c r="AV7" s="136"/>
      <c r="AW7" s="137"/>
      <c r="AX7" s="137"/>
      <c r="AY7" s="136"/>
      <c r="AZ7" s="137"/>
      <c r="BA7" s="137"/>
    </row>
    <row r="8" spans="1:53" ht="12" customHeight="1">
      <c r="A8" s="144"/>
      <c r="B8" s="144"/>
      <c r="C8" s="144"/>
      <c r="D8" s="144"/>
      <c r="E8" s="144"/>
      <c r="F8" s="144"/>
      <c r="G8" s="144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7"/>
      <c r="AU8" s="137"/>
      <c r="AV8" s="136"/>
      <c r="AW8" s="137"/>
      <c r="AX8" s="137"/>
      <c r="AY8" s="136"/>
      <c r="AZ8" s="137"/>
      <c r="BA8" s="137"/>
    </row>
    <row r="9" spans="1:53" ht="12" customHeight="1">
      <c r="A9" s="144"/>
      <c r="B9" s="144"/>
      <c r="C9" s="144"/>
      <c r="D9" s="144"/>
      <c r="E9" s="144"/>
      <c r="F9" s="144"/>
      <c r="G9" s="144"/>
      <c r="H9" s="145" t="s">
        <v>438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</row>
    <row r="10" spans="1:53" ht="12" customHeight="1">
      <c r="A10" s="136"/>
      <c r="B10" s="136"/>
      <c r="C10" s="136"/>
      <c r="D10" s="136"/>
      <c r="E10" s="136"/>
      <c r="F10" s="136"/>
      <c r="G10" s="136"/>
      <c r="H10" s="145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</row>
    <row r="11" spans="1:53" ht="12" customHeight="1">
      <c r="A11" s="136"/>
      <c r="B11" s="136"/>
      <c r="C11" s="136"/>
      <c r="D11" s="136"/>
      <c r="E11" s="136"/>
      <c r="F11" s="136"/>
      <c r="G11" s="136"/>
      <c r="H11" s="145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</row>
    <row r="12" spans="1:53" ht="15.75" customHeight="1">
      <c r="A12" s="136"/>
      <c r="B12" s="136"/>
      <c r="C12" s="136"/>
      <c r="D12" s="136"/>
      <c r="E12" s="136"/>
      <c r="F12" s="136"/>
      <c r="G12" s="136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</row>
    <row r="13" spans="1:53" ht="13.5" customHeight="1">
      <c r="A13" s="136"/>
      <c r="B13" s="136"/>
      <c r="C13" s="136"/>
      <c r="D13" s="136"/>
      <c r="E13" s="136"/>
      <c r="F13" s="136"/>
      <c r="G13" s="136"/>
      <c r="H13" s="152" t="s">
        <v>413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</row>
    <row r="14" spans="1:53" ht="9.75" customHeight="1">
      <c r="A14" s="136"/>
      <c r="B14" s="136"/>
      <c r="C14" s="136"/>
      <c r="D14" s="136"/>
      <c r="E14" s="136"/>
      <c r="F14" s="136"/>
      <c r="G14" s="136"/>
      <c r="H14" s="153" t="s">
        <v>414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</row>
    <row r="15" spans="1:53" ht="8.25" customHeight="1">
      <c r="A15" s="136"/>
      <c r="B15" s="136"/>
      <c r="C15" s="136"/>
      <c r="D15" s="136"/>
      <c r="E15" s="136"/>
      <c r="F15" s="136"/>
      <c r="G15" s="136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</row>
    <row r="16" spans="1:53" ht="18" customHeight="1">
      <c r="A16" s="136"/>
      <c r="B16" s="136"/>
      <c r="C16" s="136"/>
      <c r="D16" s="136"/>
      <c r="E16" s="136"/>
      <c r="F16" s="136"/>
      <c r="G16" s="136"/>
      <c r="H16" s="154" t="s">
        <v>415</v>
      </c>
      <c r="I16" s="154"/>
      <c r="J16" s="154"/>
      <c r="K16" s="154"/>
      <c r="L16" s="154"/>
      <c r="M16" s="136"/>
      <c r="N16" s="155" t="s">
        <v>416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1:53" ht="18.75" customHeight="1">
      <c r="A17" s="136"/>
      <c r="B17" s="136"/>
      <c r="C17" s="136"/>
      <c r="D17" s="136"/>
      <c r="E17" s="136"/>
      <c r="F17" s="136"/>
      <c r="G17" s="136"/>
      <c r="H17" s="149" t="s">
        <v>417</v>
      </c>
      <c r="I17" s="149"/>
      <c r="J17" s="149"/>
      <c r="K17" s="149"/>
      <c r="L17" s="149"/>
      <c r="M17" s="149"/>
      <c r="N17" s="149" t="s">
        <v>418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</row>
    <row r="18" spans="1:53" ht="18" customHeight="1">
      <c r="A18" s="136"/>
      <c r="B18" s="136"/>
      <c r="C18" s="136"/>
      <c r="D18" s="136"/>
      <c r="E18" s="136"/>
      <c r="F18" s="136"/>
      <c r="G18" s="136"/>
      <c r="H18" s="150" t="s">
        <v>419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36"/>
      <c r="W18" s="139"/>
      <c r="X18" s="150" t="s">
        <v>420</v>
      </c>
      <c r="Y18" s="150"/>
      <c r="Z18" s="150"/>
      <c r="AA18" s="150"/>
      <c r="AB18" s="151" t="s">
        <v>421</v>
      </c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</row>
    <row r="19" spans="1:53" ht="13.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9"/>
      <c r="AS19" s="136"/>
      <c r="AT19" s="137"/>
      <c r="AU19" s="137"/>
      <c r="AV19" s="136"/>
      <c r="AW19" s="137"/>
      <c r="AX19" s="137"/>
      <c r="AY19" s="136"/>
      <c r="AZ19" s="137"/>
      <c r="BA19" s="137"/>
    </row>
    <row r="20" spans="1:53" ht="19.5" customHeight="1">
      <c r="A20" s="136"/>
      <c r="B20" s="136"/>
      <c r="C20" s="136"/>
      <c r="D20" s="136"/>
      <c r="E20" s="136"/>
      <c r="F20" s="136"/>
      <c r="G20" s="136"/>
      <c r="H20" s="150" t="s">
        <v>422</v>
      </c>
      <c r="I20" s="150"/>
      <c r="J20" s="150"/>
      <c r="K20" s="150"/>
      <c r="L20" s="150"/>
      <c r="M20" s="150"/>
      <c r="N20" s="157" t="s">
        <v>437</v>
      </c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</row>
    <row r="21" spans="1:53" ht="12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9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7"/>
      <c r="AU21" s="137"/>
      <c r="AV21" s="136"/>
      <c r="AW21" s="137"/>
      <c r="AX21" s="137"/>
      <c r="AY21" s="136"/>
      <c r="AZ21" s="137"/>
      <c r="BA21" s="137"/>
    </row>
    <row r="22" spans="1:53" ht="18.75" customHeight="1">
      <c r="A22" s="136"/>
      <c r="B22" s="136"/>
      <c r="C22" s="136"/>
      <c r="D22" s="136"/>
      <c r="E22" s="136"/>
      <c r="F22" s="136"/>
      <c r="G22" s="136"/>
      <c r="H22" s="150" t="s">
        <v>423</v>
      </c>
      <c r="I22" s="150"/>
      <c r="J22" s="150"/>
      <c r="K22" s="150"/>
      <c r="L22" s="150"/>
      <c r="M22" s="150"/>
      <c r="N22" s="154" t="s">
        <v>461</v>
      </c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7"/>
      <c r="AU22" s="137"/>
      <c r="AV22" s="136"/>
      <c r="AW22" s="137"/>
      <c r="AX22" s="137"/>
      <c r="AY22" s="136"/>
      <c r="AZ22" s="137"/>
      <c r="BA22" s="137"/>
    </row>
    <row r="23" spans="1:53" ht="12.75" customHeight="1">
      <c r="A23" s="136"/>
      <c r="B23" s="136"/>
      <c r="C23" s="136"/>
      <c r="D23" s="136"/>
      <c r="E23" s="136"/>
      <c r="F23" s="136"/>
      <c r="G23" s="136"/>
      <c r="H23" s="139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9"/>
      <c r="X23" s="139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9"/>
      <c r="AQ23" s="136"/>
      <c r="AR23" s="136"/>
      <c r="AS23" s="136"/>
      <c r="AT23" s="137"/>
      <c r="AU23" s="137"/>
      <c r="AV23" s="136"/>
      <c r="AW23" s="137"/>
      <c r="AX23" s="137"/>
      <c r="AY23" s="136"/>
      <c r="AZ23" s="137"/>
      <c r="BA23" s="137"/>
    </row>
    <row r="24" spans="1:53" ht="16.5" customHeight="1">
      <c r="A24" s="136"/>
      <c r="B24" s="136"/>
      <c r="C24" s="136"/>
      <c r="D24" s="136"/>
      <c r="E24" s="136"/>
      <c r="F24" s="136"/>
      <c r="G24" s="136"/>
      <c r="H24" s="150" t="s">
        <v>424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36"/>
      <c r="U24" s="156" t="s">
        <v>425</v>
      </c>
      <c r="V24" s="156"/>
      <c r="W24" s="156"/>
      <c r="X24" s="156"/>
      <c r="Y24" s="156"/>
      <c r="Z24" s="136"/>
      <c r="AA24" s="136"/>
      <c r="AB24" s="150" t="s">
        <v>426</v>
      </c>
      <c r="AC24" s="150"/>
      <c r="AD24" s="150"/>
      <c r="AE24" s="150"/>
      <c r="AF24" s="150"/>
      <c r="AG24" s="150"/>
      <c r="AH24" s="150"/>
      <c r="AI24" s="150"/>
      <c r="AJ24" s="150"/>
      <c r="AK24" s="150"/>
      <c r="AL24" s="155">
        <v>2018</v>
      </c>
      <c r="AM24" s="155"/>
      <c r="AN24" s="155"/>
      <c r="AO24" s="155"/>
      <c r="AP24" s="139"/>
      <c r="AQ24" s="136"/>
      <c r="AR24" s="136"/>
      <c r="AS24" s="136"/>
      <c r="AT24" s="137"/>
      <c r="AU24" s="137"/>
      <c r="AV24" s="136"/>
      <c r="AW24" s="137"/>
      <c r="AX24" s="137"/>
      <c r="AY24" s="136"/>
      <c r="AZ24" s="137"/>
      <c r="BA24" s="137"/>
    </row>
    <row r="25" spans="1:53" ht="11.2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7"/>
      <c r="AU25" s="137"/>
      <c r="AV25" s="136"/>
      <c r="AW25" s="137"/>
      <c r="AX25" s="137"/>
      <c r="AY25" s="136"/>
      <c r="AZ25" s="137"/>
      <c r="BA25" s="137"/>
    </row>
    <row r="26" spans="1:53" ht="17.25" customHeight="1">
      <c r="A26" s="136"/>
      <c r="B26" s="136"/>
      <c r="C26" s="136"/>
      <c r="D26" s="136"/>
      <c r="E26" s="136"/>
      <c r="F26" s="136"/>
      <c r="G26" s="136"/>
      <c r="H26" s="150" t="s">
        <v>427</v>
      </c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61" t="s">
        <v>428</v>
      </c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</row>
    <row r="27" spans="1:53" ht="15.7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49" t="s">
        <v>429</v>
      </c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</row>
    <row r="28" spans="1:53" ht="7.5" customHeight="1">
      <c r="A28" s="136"/>
      <c r="B28" s="136"/>
      <c r="C28" s="136"/>
      <c r="D28" s="136"/>
      <c r="E28" s="136"/>
      <c r="F28" s="136"/>
      <c r="G28" s="136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</row>
    <row r="29" spans="1:53" ht="18.75" customHeight="1">
      <c r="A29" s="136"/>
      <c r="B29" s="136"/>
      <c r="C29" s="136"/>
      <c r="D29" s="136"/>
      <c r="E29" s="136"/>
      <c r="F29" s="136"/>
      <c r="G29" s="136"/>
      <c r="H29" s="150" t="s">
        <v>430</v>
      </c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8" t="s">
        <v>431</v>
      </c>
      <c r="T29" s="158"/>
      <c r="U29" s="160">
        <v>41766</v>
      </c>
      <c r="V29" s="159"/>
      <c r="W29" s="159"/>
      <c r="X29" s="159"/>
      <c r="Y29" s="159"/>
      <c r="Z29" s="158" t="s">
        <v>432</v>
      </c>
      <c r="AA29" s="158"/>
      <c r="AB29" s="159">
        <v>457</v>
      </c>
      <c r="AC29" s="159"/>
      <c r="AD29" s="159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7"/>
      <c r="AU29" s="137"/>
      <c r="AV29" s="136"/>
      <c r="AW29" s="137"/>
      <c r="AX29" s="137"/>
      <c r="AY29" s="136"/>
      <c r="AZ29" s="137"/>
      <c r="BA29" s="137"/>
    </row>
    <row r="30" spans="1:53" ht="16.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7"/>
      <c r="AU30" s="137"/>
      <c r="AV30" s="136"/>
      <c r="AW30" s="137"/>
      <c r="AX30" s="137"/>
      <c r="AY30" s="136"/>
      <c r="AZ30" s="137"/>
      <c r="BA30" s="137"/>
    </row>
    <row r="31" spans="1:53" ht="13.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</row>
    <row r="32" spans="1:53" ht="13.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</row>
    <row r="33" spans="1:53" ht="13.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</row>
    <row r="34" spans="1:53" ht="13.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</row>
    <row r="35" spans="1:53" ht="13.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</row>
    <row r="36" spans="1:53" ht="13.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</row>
    <row r="37" spans="1:53" ht="13.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</row>
    <row r="38" spans="1:53" ht="13.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</row>
    <row r="39" spans="1:53" ht="13.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</row>
    <row r="40" spans="1:53" ht="13.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</row>
  </sheetData>
  <sheetProtection/>
  <mergeCells count="34">
    <mergeCell ref="Z29:AA29"/>
    <mergeCell ref="AB29:AD29"/>
    <mergeCell ref="H29:R29"/>
    <mergeCell ref="S29:T29"/>
    <mergeCell ref="U29:Y29"/>
    <mergeCell ref="H26:AA26"/>
    <mergeCell ref="AB26:BA26"/>
    <mergeCell ref="AB27:BA28"/>
    <mergeCell ref="H28:AA28"/>
    <mergeCell ref="H24:S24"/>
    <mergeCell ref="U24:Y24"/>
    <mergeCell ref="AB24:AK24"/>
    <mergeCell ref="AL24:AO24"/>
    <mergeCell ref="H20:M20"/>
    <mergeCell ref="N20:BA20"/>
    <mergeCell ref="H22:M22"/>
    <mergeCell ref="N22:Y22"/>
    <mergeCell ref="H17:M17"/>
    <mergeCell ref="N17:BA17"/>
    <mergeCell ref="H18:U18"/>
    <mergeCell ref="X18:AA18"/>
    <mergeCell ref="AB18:BA18"/>
    <mergeCell ref="H13:BA13"/>
    <mergeCell ref="H14:BA15"/>
    <mergeCell ref="H16:L16"/>
    <mergeCell ref="N16:BA16"/>
    <mergeCell ref="A5:G6"/>
    <mergeCell ref="H5:BA6"/>
    <mergeCell ref="A8:G9"/>
    <mergeCell ref="H9:BA12"/>
    <mergeCell ref="A1:G1"/>
    <mergeCell ref="A2:G2"/>
    <mergeCell ref="A3:G4"/>
    <mergeCell ref="H3:BA4"/>
  </mergeCells>
  <printOptions/>
  <pageMargins left="0.1968503937007874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5"/>
  <sheetViews>
    <sheetView showGridLines="0" zoomScalePageLayoutView="0" workbookViewId="0" topLeftCell="A13">
      <selection activeCell="BK7" sqref="BK7"/>
    </sheetView>
  </sheetViews>
  <sheetFormatPr defaultColWidth="14.66015625" defaultRowHeight="13.5" customHeight="1"/>
  <cols>
    <col min="1" max="1" width="6.5" style="0" customWidth="1"/>
    <col min="2" max="2" width="2.33203125" style="0" customWidth="1"/>
    <col min="3" max="3" width="2.66015625" style="0" customWidth="1"/>
    <col min="4" max="4" width="2.33203125" style="0" customWidth="1"/>
    <col min="5" max="7" width="3.33203125" style="0" customWidth="1"/>
    <col min="8" max="8" width="2.16015625" style="0" customWidth="1"/>
    <col min="9" max="9" width="2.33203125" style="0" customWidth="1"/>
    <col min="10" max="10" width="2.66015625" style="0" customWidth="1"/>
    <col min="11" max="13" width="3.33203125" style="0" customWidth="1"/>
    <col min="14" max="15" width="2.5" style="0" customWidth="1"/>
    <col min="16" max="16" width="2.33203125" style="0" customWidth="1"/>
    <col min="17" max="19" width="3.33203125" style="0" customWidth="1"/>
    <col min="20" max="20" width="2.5" style="0" customWidth="1"/>
    <col min="21" max="21" width="2.66015625" style="0" customWidth="1"/>
    <col min="22" max="22" width="2.33203125" style="0" customWidth="1"/>
    <col min="23" max="23" width="2.83203125" style="0" customWidth="1"/>
    <col min="24" max="24" width="2.33203125" style="0" customWidth="1"/>
    <col min="25" max="26" width="2.5" style="0" customWidth="1"/>
    <col min="27" max="27" width="2.66015625" style="0" customWidth="1"/>
    <col min="28" max="29" width="2.16015625" style="0" customWidth="1"/>
    <col min="30" max="30" width="2.83203125" style="0" customWidth="1"/>
    <col min="31" max="31" width="2.5" style="0" customWidth="1"/>
    <col min="32" max="32" width="2.66015625" style="0" customWidth="1"/>
    <col min="33" max="34" width="2.5" style="0" customWidth="1"/>
    <col min="35" max="35" width="2.16015625" style="0" customWidth="1"/>
    <col min="36" max="36" width="3.33203125" style="0" customWidth="1"/>
    <col min="37" max="37" width="2.66015625" style="0" customWidth="1"/>
    <col min="38" max="38" width="2.83203125" style="0" customWidth="1"/>
    <col min="39" max="39" width="2.5" style="0" customWidth="1"/>
    <col min="40" max="40" width="2.83203125" style="0" customWidth="1"/>
    <col min="41" max="41" width="2.66015625" style="0" customWidth="1"/>
    <col min="42" max="43" width="2.5" style="0" customWidth="1"/>
    <col min="44" max="61" width="3.33203125" style="0" customWidth="1"/>
  </cols>
  <sheetData>
    <row r="1" spans="1:34" ht="7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17" ht="19.5" customHeight="1">
      <c r="A2" s="162" t="s">
        <v>313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53" ht="11.25" customHeight="1">
      <c r="A3" s="163" t="s">
        <v>314</v>
      </c>
      <c r="B3" s="163" t="s">
        <v>315</v>
      </c>
      <c r="C3" s="163"/>
      <c r="D3" s="163"/>
      <c r="E3" s="163"/>
      <c r="F3" s="164" t="s">
        <v>316</v>
      </c>
      <c r="G3" s="163" t="s">
        <v>317</v>
      </c>
      <c r="H3" s="163"/>
      <c r="I3" s="163"/>
      <c r="J3" s="164" t="s">
        <v>318</v>
      </c>
      <c r="K3" s="163" t="s">
        <v>319</v>
      </c>
      <c r="L3" s="163"/>
      <c r="M3" s="163"/>
      <c r="N3" s="51"/>
      <c r="O3" s="163" t="s">
        <v>320</v>
      </c>
      <c r="P3" s="163"/>
      <c r="Q3" s="163"/>
      <c r="R3" s="163"/>
      <c r="S3" s="164" t="s">
        <v>321</v>
      </c>
      <c r="T3" s="163" t="s">
        <v>322</v>
      </c>
      <c r="U3" s="163"/>
      <c r="V3" s="163"/>
      <c r="W3" s="164" t="s">
        <v>323</v>
      </c>
      <c r="X3" s="163" t="s">
        <v>324</v>
      </c>
      <c r="Y3" s="163"/>
      <c r="Z3" s="163"/>
      <c r="AA3" s="164" t="s">
        <v>325</v>
      </c>
      <c r="AB3" s="163" t="s">
        <v>326</v>
      </c>
      <c r="AC3" s="163"/>
      <c r="AD3" s="163"/>
      <c r="AE3" s="163"/>
      <c r="AF3" s="164" t="s">
        <v>327</v>
      </c>
      <c r="AG3" s="163" t="s">
        <v>328</v>
      </c>
      <c r="AH3" s="163"/>
      <c r="AI3" s="163"/>
      <c r="AJ3" s="164" t="s">
        <v>329</v>
      </c>
      <c r="AK3" s="163" t="s">
        <v>330</v>
      </c>
      <c r="AL3" s="163"/>
      <c r="AM3" s="163"/>
      <c r="AN3" s="163"/>
      <c r="AO3" s="163" t="s">
        <v>331</v>
      </c>
      <c r="AP3" s="163"/>
      <c r="AQ3" s="163"/>
      <c r="AR3" s="163"/>
      <c r="AS3" s="164" t="s">
        <v>332</v>
      </c>
      <c r="AT3" s="163" t="s">
        <v>333</v>
      </c>
      <c r="AU3" s="163"/>
      <c r="AV3" s="163"/>
      <c r="AW3" s="164" t="s">
        <v>334</v>
      </c>
      <c r="AX3" s="163" t="s">
        <v>335</v>
      </c>
      <c r="AY3" s="163"/>
      <c r="AZ3" s="163"/>
      <c r="BA3" s="163"/>
    </row>
    <row r="4" spans="1:53" ht="60.75" customHeight="1">
      <c r="A4" s="163"/>
      <c r="B4" s="58" t="s">
        <v>336</v>
      </c>
      <c r="C4" s="58" t="s">
        <v>337</v>
      </c>
      <c r="D4" s="58" t="s">
        <v>338</v>
      </c>
      <c r="E4" s="58" t="s">
        <v>339</v>
      </c>
      <c r="F4" s="165"/>
      <c r="G4" s="58" t="s">
        <v>340</v>
      </c>
      <c r="H4" s="58" t="s">
        <v>341</v>
      </c>
      <c r="I4" s="58" t="s">
        <v>342</v>
      </c>
      <c r="J4" s="165"/>
      <c r="K4" s="58" t="s">
        <v>343</v>
      </c>
      <c r="L4" s="58" t="s">
        <v>344</v>
      </c>
      <c r="M4" s="58" t="s">
        <v>345</v>
      </c>
      <c r="N4" s="58" t="s">
        <v>346</v>
      </c>
      <c r="O4" s="58" t="s">
        <v>336</v>
      </c>
      <c r="P4" s="58" t="s">
        <v>337</v>
      </c>
      <c r="Q4" s="58" t="s">
        <v>338</v>
      </c>
      <c r="R4" s="58" t="s">
        <v>339</v>
      </c>
      <c r="S4" s="165"/>
      <c r="T4" s="58" t="s">
        <v>347</v>
      </c>
      <c r="U4" s="58" t="s">
        <v>348</v>
      </c>
      <c r="V4" s="58" t="s">
        <v>349</v>
      </c>
      <c r="W4" s="165"/>
      <c r="X4" s="58" t="s">
        <v>350</v>
      </c>
      <c r="Y4" s="58" t="s">
        <v>351</v>
      </c>
      <c r="Z4" s="58" t="s">
        <v>352</v>
      </c>
      <c r="AA4" s="165"/>
      <c r="AB4" s="58" t="s">
        <v>350</v>
      </c>
      <c r="AC4" s="58" t="s">
        <v>351</v>
      </c>
      <c r="AD4" s="58" t="s">
        <v>352</v>
      </c>
      <c r="AE4" s="58" t="s">
        <v>353</v>
      </c>
      <c r="AF4" s="165"/>
      <c r="AG4" s="58" t="s">
        <v>340</v>
      </c>
      <c r="AH4" s="58" t="s">
        <v>341</v>
      </c>
      <c r="AI4" s="58" t="s">
        <v>342</v>
      </c>
      <c r="AJ4" s="165"/>
      <c r="AK4" s="58" t="s">
        <v>354</v>
      </c>
      <c r="AL4" s="58" t="s">
        <v>355</v>
      </c>
      <c r="AM4" s="58" t="s">
        <v>356</v>
      </c>
      <c r="AN4" s="58" t="s">
        <v>357</v>
      </c>
      <c r="AO4" s="58" t="s">
        <v>336</v>
      </c>
      <c r="AP4" s="58" t="s">
        <v>337</v>
      </c>
      <c r="AQ4" s="58" t="s">
        <v>338</v>
      </c>
      <c r="AR4" s="58" t="s">
        <v>339</v>
      </c>
      <c r="AS4" s="165"/>
      <c r="AT4" s="58" t="s">
        <v>340</v>
      </c>
      <c r="AU4" s="58" t="s">
        <v>341</v>
      </c>
      <c r="AV4" s="58" t="s">
        <v>342</v>
      </c>
      <c r="AW4" s="165"/>
      <c r="AX4" s="58" t="s">
        <v>343</v>
      </c>
      <c r="AY4" s="58" t="s">
        <v>344</v>
      </c>
      <c r="AZ4" s="58" t="s">
        <v>345</v>
      </c>
      <c r="BA4" s="59" t="s">
        <v>358</v>
      </c>
    </row>
    <row r="5" spans="1:53" ht="9.75" customHeight="1">
      <c r="A5" s="163"/>
      <c r="B5" s="52" t="s">
        <v>10</v>
      </c>
      <c r="C5" s="52" t="s">
        <v>13</v>
      </c>
      <c r="D5" s="52" t="s">
        <v>18</v>
      </c>
      <c r="E5" s="52" t="s">
        <v>22</v>
      </c>
      <c r="F5" s="52" t="s">
        <v>25</v>
      </c>
      <c r="G5" s="52" t="s">
        <v>20</v>
      </c>
      <c r="H5" s="52" t="s">
        <v>8</v>
      </c>
      <c r="I5" s="52" t="s">
        <v>32</v>
      </c>
      <c r="J5" s="52" t="s">
        <v>37</v>
      </c>
      <c r="K5" s="52" t="s">
        <v>40</v>
      </c>
      <c r="L5" s="52" t="s">
        <v>43</v>
      </c>
      <c r="M5" s="52" t="s">
        <v>46</v>
      </c>
      <c r="N5" s="52" t="s">
        <v>49</v>
      </c>
      <c r="O5" s="52" t="s">
        <v>52</v>
      </c>
      <c r="P5" s="52" t="s">
        <v>55</v>
      </c>
      <c r="Q5" s="52" t="s">
        <v>58</v>
      </c>
      <c r="R5" s="52" t="s">
        <v>61</v>
      </c>
      <c r="S5" s="52" t="s">
        <v>64</v>
      </c>
      <c r="T5" s="52" t="s">
        <v>67</v>
      </c>
      <c r="U5" s="52" t="s">
        <v>70</v>
      </c>
      <c r="V5" s="52" t="s">
        <v>73</v>
      </c>
      <c r="W5" s="52" t="s">
        <v>76</v>
      </c>
      <c r="X5" s="52" t="s">
        <v>79</v>
      </c>
      <c r="Y5" s="52" t="s">
        <v>86</v>
      </c>
      <c r="Z5" s="52" t="s">
        <v>90</v>
      </c>
      <c r="AA5" s="52" t="s">
        <v>93</v>
      </c>
      <c r="AB5" s="52" t="s">
        <v>96</v>
      </c>
      <c r="AC5" s="52" t="s">
        <v>99</v>
      </c>
      <c r="AD5" s="52" t="s">
        <v>104</v>
      </c>
      <c r="AE5" s="52" t="s">
        <v>108</v>
      </c>
      <c r="AF5" s="52" t="s">
        <v>111</v>
      </c>
      <c r="AG5" s="52" t="s">
        <v>114</v>
      </c>
      <c r="AH5" s="52" t="s">
        <v>117</v>
      </c>
      <c r="AI5" s="52" t="s">
        <v>122</v>
      </c>
      <c r="AJ5" s="52" t="s">
        <v>126</v>
      </c>
      <c r="AK5" s="52" t="s">
        <v>129</v>
      </c>
      <c r="AL5" s="52" t="s">
        <v>132</v>
      </c>
      <c r="AM5" s="52" t="s">
        <v>135</v>
      </c>
      <c r="AN5" s="52" t="s">
        <v>139</v>
      </c>
      <c r="AO5" s="52" t="s">
        <v>143</v>
      </c>
      <c r="AP5" s="52" t="s">
        <v>146</v>
      </c>
      <c r="AQ5" s="52" t="s">
        <v>150</v>
      </c>
      <c r="AR5" s="52" t="s">
        <v>202</v>
      </c>
      <c r="AS5" s="52" t="s">
        <v>203</v>
      </c>
      <c r="AT5" s="52" t="s">
        <v>204</v>
      </c>
      <c r="AU5" s="52" t="s">
        <v>205</v>
      </c>
      <c r="AV5" s="52" t="s">
        <v>206</v>
      </c>
      <c r="AW5" s="52" t="s">
        <v>207</v>
      </c>
      <c r="AX5" s="52" t="s">
        <v>208</v>
      </c>
      <c r="AY5" s="52" t="s">
        <v>209</v>
      </c>
      <c r="AZ5" s="52" t="s">
        <v>210</v>
      </c>
      <c r="BA5" s="55" t="s">
        <v>211</v>
      </c>
    </row>
    <row r="6" spans="1:53" ht="2.25" customHeight="1">
      <c r="A6" s="5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</row>
    <row r="7" spans="1:55" ht="10.5" customHeight="1">
      <c r="A7" s="167" t="s">
        <v>359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 t="s">
        <v>360</v>
      </c>
      <c r="S7" s="168" t="s">
        <v>361</v>
      </c>
      <c r="T7" s="168" t="s">
        <v>361</v>
      </c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 t="s">
        <v>360</v>
      </c>
      <c r="AS7" s="168" t="s">
        <v>361</v>
      </c>
      <c r="AT7" s="168" t="s">
        <v>361</v>
      </c>
      <c r="AU7" s="168" t="s">
        <v>361</v>
      </c>
      <c r="AV7" s="168" t="s">
        <v>361</v>
      </c>
      <c r="AW7" s="168" t="s">
        <v>361</v>
      </c>
      <c r="AX7" s="168" t="s">
        <v>361</v>
      </c>
      <c r="AY7" s="168" t="s">
        <v>361</v>
      </c>
      <c r="AZ7" s="168" t="s">
        <v>361</v>
      </c>
      <c r="BA7" s="168" t="s">
        <v>361</v>
      </c>
      <c r="BB7" s="56"/>
      <c r="BC7" s="53"/>
    </row>
    <row r="8" spans="1:53" ht="10.5" customHeight="1">
      <c r="A8" s="167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</row>
    <row r="9" spans="1:53" ht="2.25" customHeight="1">
      <c r="A9" s="52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</row>
    <row r="10" spans="1:61" ht="10.5" customHeight="1">
      <c r="A10" s="167" t="s">
        <v>362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 t="s">
        <v>360</v>
      </c>
      <c r="S10" s="168" t="s">
        <v>361</v>
      </c>
      <c r="T10" s="168" t="s">
        <v>361</v>
      </c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 t="s">
        <v>360</v>
      </c>
      <c r="AN10" s="168" t="s">
        <v>6</v>
      </c>
      <c r="AO10" s="168" t="s">
        <v>6</v>
      </c>
      <c r="AP10" s="168" t="s">
        <v>6</v>
      </c>
      <c r="AQ10" s="168" t="s">
        <v>6</v>
      </c>
      <c r="AR10" s="168" t="s">
        <v>6</v>
      </c>
      <c r="AS10" s="168" t="s">
        <v>361</v>
      </c>
      <c r="AT10" s="168" t="s">
        <v>361</v>
      </c>
      <c r="AU10" s="168" t="s">
        <v>361</v>
      </c>
      <c r="AV10" s="168" t="s">
        <v>361</v>
      </c>
      <c r="AW10" s="168" t="s">
        <v>361</v>
      </c>
      <c r="AX10" s="168" t="s">
        <v>361</v>
      </c>
      <c r="AY10" s="168" t="s">
        <v>361</v>
      </c>
      <c r="AZ10" s="168" t="s">
        <v>361</v>
      </c>
      <c r="BA10" s="168" t="s">
        <v>361</v>
      </c>
      <c r="BB10" s="56"/>
      <c r="BC10" s="53"/>
      <c r="BD10" s="56"/>
      <c r="BE10" s="56"/>
      <c r="BF10" s="53"/>
      <c r="BG10" s="56"/>
      <c r="BH10" s="56"/>
      <c r="BI10" s="53"/>
    </row>
    <row r="11" spans="1:61" ht="10.5" customHeigh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56"/>
      <c r="BC11" s="53"/>
      <c r="BD11" s="56"/>
      <c r="BE11" s="56"/>
      <c r="BF11" s="53"/>
      <c r="BG11" s="56"/>
      <c r="BH11" s="56"/>
      <c r="BI11" s="53"/>
    </row>
    <row r="12" spans="1:61" ht="2.25" customHeight="1">
      <c r="A12" s="52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56"/>
      <c r="BC12" s="53"/>
      <c r="BD12" s="56"/>
      <c r="BE12" s="56"/>
      <c r="BF12" s="53"/>
      <c r="BG12" s="56"/>
      <c r="BH12" s="56"/>
      <c r="BI12" s="53"/>
    </row>
    <row r="13" spans="1:61" ht="10.5" customHeight="1">
      <c r="A13" s="167" t="s">
        <v>363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 t="s">
        <v>6</v>
      </c>
      <c r="L13" s="168" t="s">
        <v>6</v>
      </c>
      <c r="M13" s="168"/>
      <c r="N13" s="168"/>
      <c r="O13" s="168"/>
      <c r="P13" s="168"/>
      <c r="Q13" s="168"/>
      <c r="R13" s="168" t="s">
        <v>360</v>
      </c>
      <c r="S13" s="168" t="s">
        <v>361</v>
      </c>
      <c r="T13" s="168" t="s">
        <v>361</v>
      </c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 t="s">
        <v>360</v>
      </c>
      <c r="AH13" s="168" t="s">
        <v>6</v>
      </c>
      <c r="AI13" s="168" t="s">
        <v>6</v>
      </c>
      <c r="AJ13" s="168" t="s">
        <v>6</v>
      </c>
      <c r="AK13" s="168" t="s">
        <v>6</v>
      </c>
      <c r="AL13" s="168" t="s">
        <v>6</v>
      </c>
      <c r="AM13" s="168" t="s">
        <v>6</v>
      </c>
      <c r="AN13" s="168" t="s">
        <v>6</v>
      </c>
      <c r="AO13" s="168" t="s">
        <v>6</v>
      </c>
      <c r="AP13" s="168" t="s">
        <v>361</v>
      </c>
      <c r="AQ13" s="168" t="s">
        <v>361</v>
      </c>
      <c r="AR13" s="168" t="s">
        <v>361</v>
      </c>
      <c r="AS13" s="168" t="s">
        <v>361</v>
      </c>
      <c r="AT13" s="168" t="s">
        <v>361</v>
      </c>
      <c r="AU13" s="168" t="s">
        <v>361</v>
      </c>
      <c r="AV13" s="168" t="s">
        <v>361</v>
      </c>
      <c r="AW13" s="168" t="s">
        <v>361</v>
      </c>
      <c r="AX13" s="168" t="s">
        <v>32</v>
      </c>
      <c r="AY13" s="168" t="s">
        <v>32</v>
      </c>
      <c r="AZ13" s="168" t="s">
        <v>32</v>
      </c>
      <c r="BA13" s="168" t="s">
        <v>32</v>
      </c>
      <c r="BB13" s="56"/>
      <c r="BC13" s="53"/>
      <c r="BD13" s="56"/>
      <c r="BE13" s="56"/>
      <c r="BF13" s="53"/>
      <c r="BG13" s="56"/>
      <c r="BH13" s="56"/>
      <c r="BI13" s="53"/>
    </row>
    <row r="14" spans="1:61" ht="10.5" customHeight="1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56"/>
      <c r="BC14" s="53"/>
      <c r="BD14" s="56"/>
      <c r="BE14" s="56"/>
      <c r="BF14" s="53"/>
      <c r="BG14" s="56"/>
      <c r="BH14" s="56"/>
      <c r="BI14" s="53"/>
    </row>
    <row r="15" spans="1:61" ht="2.25" customHeight="1">
      <c r="A15" s="52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56"/>
      <c r="BC15" s="53"/>
      <c r="BD15" s="56"/>
      <c r="BE15" s="56"/>
      <c r="BF15" s="53"/>
      <c r="BG15" s="56"/>
      <c r="BH15" s="56"/>
      <c r="BI15" s="53"/>
    </row>
    <row r="16" spans="1:61" ht="10.5" customHeight="1">
      <c r="A16" s="167" t="s">
        <v>364</v>
      </c>
      <c r="B16" s="168" t="s">
        <v>32</v>
      </c>
      <c r="C16" s="168" t="s">
        <v>32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 t="s">
        <v>6</v>
      </c>
      <c r="N16" s="168" t="s">
        <v>6</v>
      </c>
      <c r="O16" s="168" t="s">
        <v>6</v>
      </c>
      <c r="P16" s="168"/>
      <c r="Q16" s="168"/>
      <c r="R16" s="168" t="s">
        <v>360</v>
      </c>
      <c r="S16" s="168" t="s">
        <v>361</v>
      </c>
      <c r="T16" s="168" t="s">
        <v>361</v>
      </c>
      <c r="U16" s="168" t="s">
        <v>6</v>
      </c>
      <c r="V16" s="168" t="s">
        <v>6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 t="s">
        <v>32</v>
      </c>
      <c r="AI16" s="168" t="s">
        <v>365</v>
      </c>
      <c r="AJ16" s="168" t="s">
        <v>365</v>
      </c>
      <c r="AK16" s="168" t="s">
        <v>365</v>
      </c>
      <c r="AL16" s="168" t="s">
        <v>365</v>
      </c>
      <c r="AM16" s="170" t="s">
        <v>366</v>
      </c>
      <c r="AN16" s="170" t="s">
        <v>366</v>
      </c>
      <c r="AO16" s="170" t="s">
        <v>366</v>
      </c>
      <c r="AP16" s="170" t="s">
        <v>366</v>
      </c>
      <c r="AQ16" s="168" t="s">
        <v>363</v>
      </c>
      <c r="AR16" s="168" t="s">
        <v>363</v>
      </c>
      <c r="AS16" s="168" t="s">
        <v>156</v>
      </c>
      <c r="AT16" s="168" t="s">
        <v>156</v>
      </c>
      <c r="AU16" s="168" t="s">
        <v>156</v>
      </c>
      <c r="AV16" s="168" t="s">
        <v>156</v>
      </c>
      <c r="AW16" s="168" t="s">
        <v>156</v>
      </c>
      <c r="AX16" s="168" t="s">
        <v>156</v>
      </c>
      <c r="AY16" s="168" t="s">
        <v>156</v>
      </c>
      <c r="AZ16" s="168" t="s">
        <v>156</v>
      </c>
      <c r="BA16" s="168" t="s">
        <v>156</v>
      </c>
      <c r="BB16" s="56"/>
      <c r="BC16" s="53"/>
      <c r="BD16" s="56"/>
      <c r="BE16" s="56"/>
      <c r="BF16" s="53"/>
      <c r="BG16" s="56"/>
      <c r="BH16" s="56"/>
      <c r="BI16" s="53"/>
    </row>
    <row r="17" spans="1:61" ht="10.5" customHeight="1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70"/>
      <c r="AN17" s="170"/>
      <c r="AO17" s="170"/>
      <c r="AP17" s="170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56"/>
      <c r="BC17" s="53"/>
      <c r="BD17" s="56"/>
      <c r="BE17" s="56"/>
      <c r="BF17" s="53"/>
      <c r="BG17" s="56"/>
      <c r="BH17" s="56"/>
      <c r="BI17" s="53"/>
    </row>
    <row r="18" spans="1:61" ht="2.25" customHeight="1">
      <c r="A18" s="52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56"/>
      <c r="BC18" s="53"/>
      <c r="BD18" s="56"/>
      <c r="BE18" s="56"/>
      <c r="BF18" s="53"/>
      <c r="BG18" s="56"/>
      <c r="BH18" s="56"/>
      <c r="BI18" s="53"/>
    </row>
    <row r="19" spans="1:61" ht="6" customHeight="1">
      <c r="A19" s="53"/>
      <c r="B19" s="53"/>
      <c r="BB19" s="56"/>
      <c r="BC19" s="53"/>
      <c r="BD19" s="56"/>
      <c r="BE19" s="56"/>
      <c r="BF19" s="53"/>
      <c r="BG19" s="56"/>
      <c r="BH19" s="56"/>
      <c r="BI19" s="53"/>
    </row>
    <row r="20" spans="1:61" ht="12.75" customHeight="1">
      <c r="A20" s="171" t="s">
        <v>367</v>
      </c>
      <c r="B20" s="171"/>
      <c r="C20" s="171"/>
      <c r="D20" s="171"/>
      <c r="E20" s="171"/>
      <c r="F20" s="171"/>
      <c r="G20" s="51"/>
      <c r="H20" s="172" t="s">
        <v>368</v>
      </c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53"/>
      <c r="X20" s="53"/>
      <c r="Y20" s="51" t="s">
        <v>6</v>
      </c>
      <c r="Z20" s="173" t="s">
        <v>369</v>
      </c>
      <c r="AA20" s="173"/>
      <c r="AB20" s="173"/>
      <c r="AC20" s="173"/>
      <c r="AD20" s="173"/>
      <c r="AE20" s="173"/>
      <c r="AF20" s="173"/>
      <c r="AG20" s="53"/>
      <c r="AH20" s="53"/>
      <c r="AI20" s="53"/>
      <c r="AJ20" s="53"/>
      <c r="AK20" s="53"/>
      <c r="AL20" s="53"/>
      <c r="AM20" s="53"/>
      <c r="AN20" s="53"/>
      <c r="AO20" s="54"/>
      <c r="AP20" s="53"/>
      <c r="AQ20" s="53"/>
      <c r="AR20" s="57" t="s">
        <v>366</v>
      </c>
      <c r="AS20" s="173" t="s">
        <v>370</v>
      </c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</row>
    <row r="21" spans="1:61" ht="3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6"/>
      <c r="BB21" s="56"/>
      <c r="BC21" s="53"/>
      <c r="BD21" s="56"/>
      <c r="BE21" s="56"/>
      <c r="BF21" s="53"/>
      <c r="BG21" s="56"/>
      <c r="BH21" s="56"/>
      <c r="BI21" s="53"/>
    </row>
    <row r="22" spans="1:61" ht="12" customHeight="1">
      <c r="A22" s="53"/>
      <c r="B22" s="53"/>
      <c r="C22" s="53"/>
      <c r="D22" s="53"/>
      <c r="E22" s="53"/>
      <c r="F22" s="53"/>
      <c r="G22" s="51" t="s">
        <v>360</v>
      </c>
      <c r="H22" s="172" t="s">
        <v>371</v>
      </c>
      <c r="I22" s="172"/>
      <c r="J22" s="172"/>
      <c r="K22" s="172"/>
      <c r="L22" s="172"/>
      <c r="M22" s="172"/>
      <c r="N22" s="172"/>
      <c r="O22" s="172"/>
      <c r="P22" s="172"/>
      <c r="Q22" s="172"/>
      <c r="R22" s="53"/>
      <c r="S22" s="53"/>
      <c r="T22" s="53"/>
      <c r="U22" s="56"/>
      <c r="V22" s="53"/>
      <c r="W22" s="53"/>
      <c r="X22" s="53"/>
      <c r="Y22" s="51" t="s">
        <v>32</v>
      </c>
      <c r="Z22" s="172" t="s">
        <v>372</v>
      </c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53"/>
      <c r="AR22" s="51" t="s">
        <v>363</v>
      </c>
      <c r="AS22" s="173" t="s">
        <v>373</v>
      </c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56"/>
      <c r="BH22" s="56"/>
      <c r="BI22" s="53"/>
    </row>
    <row r="23" spans="1:61" ht="3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6"/>
      <c r="BB23" s="56"/>
      <c r="BC23" s="53"/>
      <c r="BD23" s="56"/>
      <c r="BE23" s="56"/>
      <c r="BF23" s="53"/>
      <c r="BG23" s="56"/>
      <c r="BH23" s="56"/>
      <c r="BI23" s="53"/>
    </row>
    <row r="24" spans="1:61" ht="12.75" customHeight="1">
      <c r="A24" s="53"/>
      <c r="B24" s="53"/>
      <c r="C24" s="53"/>
      <c r="D24" s="53"/>
      <c r="E24" s="53"/>
      <c r="F24" s="53"/>
      <c r="G24" s="51" t="s">
        <v>361</v>
      </c>
      <c r="H24" s="172" t="s">
        <v>374</v>
      </c>
      <c r="I24" s="172"/>
      <c r="J24" s="172"/>
      <c r="K24" s="172"/>
      <c r="L24" s="172"/>
      <c r="M24" s="172"/>
      <c r="N24" s="172"/>
      <c r="O24" s="172"/>
      <c r="P24" s="172"/>
      <c r="Q24" s="172"/>
      <c r="R24" s="53"/>
      <c r="S24" s="53"/>
      <c r="T24" s="53"/>
      <c r="U24" s="56"/>
      <c r="V24" s="53"/>
      <c r="W24" s="53"/>
      <c r="X24" s="53"/>
      <c r="Y24" s="51" t="s">
        <v>365</v>
      </c>
      <c r="Z24" s="172" t="s">
        <v>375</v>
      </c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53"/>
      <c r="AR24" s="51" t="s">
        <v>156</v>
      </c>
      <c r="AS24" s="172" t="s">
        <v>376</v>
      </c>
      <c r="AT24" s="172"/>
      <c r="AU24" s="172"/>
      <c r="AV24" s="172"/>
      <c r="AW24" s="172"/>
      <c r="AX24" s="172"/>
      <c r="AY24" s="172"/>
      <c r="AZ24" s="172"/>
      <c r="BA24" s="172"/>
      <c r="BB24" s="172"/>
      <c r="BC24" s="53"/>
      <c r="BD24" s="56"/>
      <c r="BE24" s="56"/>
      <c r="BF24" s="53"/>
      <c r="BG24" s="56"/>
      <c r="BH24" s="56"/>
      <c r="BI24" s="53"/>
    </row>
    <row r="25" spans="1:61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6"/>
      <c r="BB25" s="56"/>
      <c r="BC25" s="53"/>
      <c r="BD25" s="56"/>
      <c r="BE25" s="56"/>
      <c r="BF25" s="53"/>
      <c r="BG25" s="56"/>
      <c r="BH25" s="56"/>
      <c r="BI25" s="53"/>
    </row>
    <row r="26" spans="1:61" ht="18" customHeight="1">
      <c r="A26" s="174" t="s">
        <v>377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56"/>
      <c r="BC26" s="53"/>
      <c r="BD26" s="56"/>
      <c r="BE26" s="56"/>
      <c r="BF26" s="53"/>
      <c r="BG26" s="56"/>
      <c r="BH26" s="56"/>
      <c r="BI26" s="53"/>
    </row>
    <row r="27" spans="1:61" ht="12.75" customHeight="1">
      <c r="A27" s="163" t="s">
        <v>314</v>
      </c>
      <c r="B27" s="175" t="s">
        <v>378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 t="s">
        <v>379</v>
      </c>
      <c r="U27" s="175"/>
      <c r="V27" s="175"/>
      <c r="W27" s="175"/>
      <c r="X27" s="175"/>
      <c r="Y27" s="175"/>
      <c r="Z27" s="175"/>
      <c r="AA27" s="175"/>
      <c r="AB27" s="175"/>
      <c r="AC27" s="175" t="s">
        <v>380</v>
      </c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63" t="s">
        <v>381</v>
      </c>
      <c r="AY27" s="163"/>
      <c r="AZ27" s="163"/>
      <c r="BA27" s="163"/>
      <c r="BB27" s="163"/>
      <c r="BC27" s="163"/>
      <c r="BD27" s="175" t="s">
        <v>382</v>
      </c>
      <c r="BE27" s="175"/>
      <c r="BF27" s="175"/>
      <c r="BG27" s="175" t="s">
        <v>188</v>
      </c>
      <c r="BH27" s="175"/>
      <c r="BI27" s="175"/>
    </row>
    <row r="28" spans="1:61" ht="32.25" customHeight="1">
      <c r="A28" s="163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 t="s">
        <v>292</v>
      </c>
      <c r="AD28" s="175"/>
      <c r="AE28" s="175"/>
      <c r="AF28" s="175"/>
      <c r="AG28" s="175"/>
      <c r="AH28" s="175"/>
      <c r="AI28" s="175"/>
      <c r="AJ28" s="175" t="s">
        <v>383</v>
      </c>
      <c r="AK28" s="175"/>
      <c r="AL28" s="175"/>
      <c r="AM28" s="175"/>
      <c r="AN28" s="175"/>
      <c r="AO28" s="175"/>
      <c r="AP28" s="175"/>
      <c r="AQ28" s="175" t="s">
        <v>384</v>
      </c>
      <c r="AR28" s="175"/>
      <c r="AS28" s="175"/>
      <c r="AT28" s="175"/>
      <c r="AU28" s="175"/>
      <c r="AV28" s="175"/>
      <c r="AW28" s="175"/>
      <c r="AX28" s="175" t="s">
        <v>433</v>
      </c>
      <c r="AY28" s="175"/>
      <c r="AZ28" s="175"/>
      <c r="BA28" s="175" t="s">
        <v>434</v>
      </c>
      <c r="BB28" s="175"/>
      <c r="BC28" s="175"/>
      <c r="BD28" s="175"/>
      <c r="BE28" s="176"/>
      <c r="BF28" s="175"/>
      <c r="BG28" s="175"/>
      <c r="BH28" s="176"/>
      <c r="BI28" s="175"/>
    </row>
    <row r="29" spans="1:61" ht="21.75" customHeight="1">
      <c r="A29" s="163"/>
      <c r="B29" s="175" t="s">
        <v>188</v>
      </c>
      <c r="C29" s="175"/>
      <c r="D29" s="175"/>
      <c r="E29" s="175"/>
      <c r="F29" s="175"/>
      <c r="G29" s="175"/>
      <c r="H29" s="175" t="s">
        <v>385</v>
      </c>
      <c r="I29" s="175"/>
      <c r="J29" s="175"/>
      <c r="K29" s="175"/>
      <c r="L29" s="175"/>
      <c r="M29" s="175"/>
      <c r="N29" s="175" t="s">
        <v>386</v>
      </c>
      <c r="O29" s="175"/>
      <c r="P29" s="175"/>
      <c r="Q29" s="175"/>
      <c r="R29" s="175"/>
      <c r="S29" s="175"/>
      <c r="T29" s="175" t="s">
        <v>188</v>
      </c>
      <c r="U29" s="175"/>
      <c r="V29" s="175"/>
      <c r="W29" s="175" t="s">
        <v>385</v>
      </c>
      <c r="X29" s="175"/>
      <c r="Y29" s="175"/>
      <c r="Z29" s="175" t="s">
        <v>386</v>
      </c>
      <c r="AA29" s="175"/>
      <c r="AB29" s="175"/>
      <c r="AC29" s="175" t="s">
        <v>188</v>
      </c>
      <c r="AD29" s="175"/>
      <c r="AE29" s="175"/>
      <c r="AF29" s="175" t="s">
        <v>385</v>
      </c>
      <c r="AG29" s="175"/>
      <c r="AH29" s="175" t="s">
        <v>386</v>
      </c>
      <c r="AI29" s="175"/>
      <c r="AJ29" s="175" t="s">
        <v>188</v>
      </c>
      <c r="AK29" s="175"/>
      <c r="AL29" s="175"/>
      <c r="AM29" s="175" t="s">
        <v>385</v>
      </c>
      <c r="AN29" s="175"/>
      <c r="AO29" s="175" t="s">
        <v>386</v>
      </c>
      <c r="AP29" s="175"/>
      <c r="AQ29" s="175" t="s">
        <v>188</v>
      </c>
      <c r="AR29" s="175"/>
      <c r="AS29" s="175"/>
      <c r="AT29" s="175" t="s">
        <v>385</v>
      </c>
      <c r="AU29" s="175"/>
      <c r="AV29" s="175" t="s">
        <v>386</v>
      </c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</row>
    <row r="30" spans="1:61" ht="9.75" customHeight="1">
      <c r="A30" s="163"/>
      <c r="B30" s="177" t="s">
        <v>387</v>
      </c>
      <c r="C30" s="177"/>
      <c r="D30" s="177"/>
      <c r="E30" s="177" t="s">
        <v>388</v>
      </c>
      <c r="F30" s="177"/>
      <c r="G30" s="177"/>
      <c r="H30" s="177" t="s">
        <v>387</v>
      </c>
      <c r="I30" s="177"/>
      <c r="J30" s="177"/>
      <c r="K30" s="177" t="s">
        <v>388</v>
      </c>
      <c r="L30" s="177"/>
      <c r="M30" s="177"/>
      <c r="N30" s="177" t="s">
        <v>387</v>
      </c>
      <c r="O30" s="177"/>
      <c r="P30" s="177"/>
      <c r="Q30" s="177" t="s">
        <v>388</v>
      </c>
      <c r="R30" s="177"/>
      <c r="S30" s="177"/>
      <c r="T30" s="177" t="s">
        <v>387</v>
      </c>
      <c r="U30" s="177"/>
      <c r="V30" s="177"/>
      <c r="W30" s="177" t="s">
        <v>387</v>
      </c>
      <c r="X30" s="177"/>
      <c r="Y30" s="177"/>
      <c r="Z30" s="177" t="s">
        <v>387</v>
      </c>
      <c r="AA30" s="177"/>
      <c r="AB30" s="177"/>
      <c r="AC30" s="177" t="s">
        <v>387</v>
      </c>
      <c r="AD30" s="177"/>
      <c r="AE30" s="177"/>
      <c r="AF30" s="177" t="s">
        <v>387</v>
      </c>
      <c r="AG30" s="177"/>
      <c r="AH30" s="177" t="s">
        <v>387</v>
      </c>
      <c r="AI30" s="177"/>
      <c r="AJ30" s="177" t="s">
        <v>387</v>
      </c>
      <c r="AK30" s="177"/>
      <c r="AL30" s="177"/>
      <c r="AM30" s="177" t="s">
        <v>387</v>
      </c>
      <c r="AN30" s="177"/>
      <c r="AO30" s="177" t="s">
        <v>387</v>
      </c>
      <c r="AP30" s="177"/>
      <c r="AQ30" s="177" t="s">
        <v>387</v>
      </c>
      <c r="AR30" s="177"/>
      <c r="AS30" s="177"/>
      <c r="AT30" s="177" t="s">
        <v>387</v>
      </c>
      <c r="AU30" s="177"/>
      <c r="AV30" s="177" t="s">
        <v>387</v>
      </c>
      <c r="AW30" s="177"/>
      <c r="AX30" s="177" t="s">
        <v>387</v>
      </c>
      <c r="AY30" s="177"/>
      <c r="AZ30" s="177"/>
      <c r="BA30" s="177" t="s">
        <v>387</v>
      </c>
      <c r="BB30" s="177"/>
      <c r="BC30" s="177"/>
      <c r="BD30" s="177" t="s">
        <v>387</v>
      </c>
      <c r="BE30" s="177"/>
      <c r="BF30" s="177"/>
      <c r="BG30" s="177" t="s">
        <v>387</v>
      </c>
      <c r="BH30" s="177"/>
      <c r="BI30" s="177"/>
    </row>
    <row r="31" spans="1:61" ht="12" customHeight="1">
      <c r="A31" s="60" t="s">
        <v>359</v>
      </c>
      <c r="B31" s="178" t="s">
        <v>389</v>
      </c>
      <c r="C31" s="178"/>
      <c r="D31" s="178"/>
      <c r="E31" s="178" t="s">
        <v>390</v>
      </c>
      <c r="F31" s="178"/>
      <c r="G31" s="178"/>
      <c r="H31" s="178" t="s">
        <v>391</v>
      </c>
      <c r="I31" s="178"/>
      <c r="J31" s="178"/>
      <c r="K31" s="178" t="s">
        <v>392</v>
      </c>
      <c r="L31" s="178"/>
      <c r="M31" s="178"/>
      <c r="N31" s="178" t="s">
        <v>393</v>
      </c>
      <c r="O31" s="178"/>
      <c r="P31" s="178"/>
      <c r="Q31" s="178" t="s">
        <v>394</v>
      </c>
      <c r="R31" s="178"/>
      <c r="S31" s="178"/>
      <c r="T31" s="178" t="s">
        <v>289</v>
      </c>
      <c r="U31" s="178"/>
      <c r="V31" s="178"/>
      <c r="W31" s="178" t="s">
        <v>301</v>
      </c>
      <c r="X31" s="178"/>
      <c r="Y31" s="178"/>
      <c r="Z31" s="178" t="s">
        <v>301</v>
      </c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>
        <v>11</v>
      </c>
      <c r="BE31" s="178"/>
      <c r="BF31" s="178"/>
      <c r="BG31" s="178" t="s">
        <v>396</v>
      </c>
      <c r="BH31" s="178"/>
      <c r="BI31" s="178"/>
    </row>
    <row r="32" spans="1:61" ht="12" customHeight="1">
      <c r="A32" s="60" t="s">
        <v>362</v>
      </c>
      <c r="B32" s="178" t="s">
        <v>397</v>
      </c>
      <c r="C32" s="178"/>
      <c r="D32" s="178"/>
      <c r="E32" s="178" t="s">
        <v>398</v>
      </c>
      <c r="F32" s="178"/>
      <c r="G32" s="178"/>
      <c r="H32" s="178" t="s">
        <v>391</v>
      </c>
      <c r="I32" s="178"/>
      <c r="J32" s="178"/>
      <c r="K32" s="178" t="s">
        <v>392</v>
      </c>
      <c r="L32" s="178"/>
      <c r="M32" s="178"/>
      <c r="N32" s="178" t="s">
        <v>399</v>
      </c>
      <c r="O32" s="178"/>
      <c r="P32" s="178"/>
      <c r="Q32" s="178" t="s">
        <v>400</v>
      </c>
      <c r="R32" s="178"/>
      <c r="S32" s="178"/>
      <c r="T32" s="178" t="s">
        <v>289</v>
      </c>
      <c r="U32" s="178"/>
      <c r="V32" s="178"/>
      <c r="W32" s="178" t="s">
        <v>301</v>
      </c>
      <c r="X32" s="178"/>
      <c r="Y32" s="178"/>
      <c r="Z32" s="178" t="s">
        <v>301</v>
      </c>
      <c r="AA32" s="178"/>
      <c r="AB32" s="178"/>
      <c r="AC32" s="178" t="s">
        <v>288</v>
      </c>
      <c r="AD32" s="178"/>
      <c r="AE32" s="178"/>
      <c r="AF32" s="178"/>
      <c r="AG32" s="178"/>
      <c r="AH32" s="178" t="s">
        <v>288</v>
      </c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>
        <v>11</v>
      </c>
      <c r="BE32" s="178"/>
      <c r="BF32" s="178"/>
      <c r="BG32" s="178" t="s">
        <v>396</v>
      </c>
      <c r="BH32" s="178"/>
      <c r="BI32" s="178"/>
    </row>
    <row r="33" spans="1:61" ht="12" customHeight="1">
      <c r="A33" s="60" t="s">
        <v>363</v>
      </c>
      <c r="B33" s="178">
        <v>26</v>
      </c>
      <c r="C33" s="178"/>
      <c r="D33" s="178"/>
      <c r="E33" s="179" t="s">
        <v>443</v>
      </c>
      <c r="F33" s="178"/>
      <c r="G33" s="178"/>
      <c r="H33" s="178" t="s">
        <v>401</v>
      </c>
      <c r="I33" s="178"/>
      <c r="J33" s="178"/>
      <c r="K33" s="178" t="s">
        <v>402</v>
      </c>
      <c r="L33" s="178"/>
      <c r="M33" s="178"/>
      <c r="N33" s="178">
        <v>12</v>
      </c>
      <c r="O33" s="178"/>
      <c r="P33" s="178"/>
      <c r="Q33" s="179" t="s">
        <v>441</v>
      </c>
      <c r="R33" s="178"/>
      <c r="S33" s="178"/>
      <c r="T33" s="178" t="s">
        <v>289</v>
      </c>
      <c r="U33" s="178"/>
      <c r="V33" s="178"/>
      <c r="W33" s="178" t="s">
        <v>301</v>
      </c>
      <c r="X33" s="178"/>
      <c r="Y33" s="178"/>
      <c r="Z33" s="178" t="s">
        <v>301</v>
      </c>
      <c r="AA33" s="178"/>
      <c r="AB33" s="178"/>
      <c r="AC33" s="178" t="s">
        <v>404</v>
      </c>
      <c r="AD33" s="178"/>
      <c r="AE33" s="178"/>
      <c r="AF33" s="178" t="s">
        <v>289</v>
      </c>
      <c r="AG33" s="178"/>
      <c r="AH33" s="178" t="s">
        <v>295</v>
      </c>
      <c r="AI33" s="178"/>
      <c r="AJ33" s="178" t="s">
        <v>300</v>
      </c>
      <c r="AK33" s="178"/>
      <c r="AL33" s="178"/>
      <c r="AM33" s="178"/>
      <c r="AN33" s="178"/>
      <c r="AO33" s="178" t="s">
        <v>300</v>
      </c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>
        <v>10</v>
      </c>
      <c r="BE33" s="178"/>
      <c r="BF33" s="178"/>
      <c r="BG33" s="178" t="s">
        <v>396</v>
      </c>
      <c r="BH33" s="178"/>
      <c r="BI33" s="178"/>
    </row>
    <row r="34" spans="1:61" ht="12" customHeight="1">
      <c r="A34" s="60" t="s">
        <v>364</v>
      </c>
      <c r="B34" s="178" t="s">
        <v>405</v>
      </c>
      <c r="C34" s="178"/>
      <c r="D34" s="178"/>
      <c r="E34" s="178" t="s">
        <v>406</v>
      </c>
      <c r="F34" s="178"/>
      <c r="G34" s="178"/>
      <c r="H34" s="178" t="s">
        <v>395</v>
      </c>
      <c r="I34" s="178"/>
      <c r="J34" s="178"/>
      <c r="K34" s="178" t="s">
        <v>403</v>
      </c>
      <c r="L34" s="178"/>
      <c r="M34" s="178"/>
      <c r="N34" s="178" t="s">
        <v>395</v>
      </c>
      <c r="O34" s="178"/>
      <c r="P34" s="178"/>
      <c r="Q34" s="178" t="s">
        <v>403</v>
      </c>
      <c r="R34" s="178"/>
      <c r="S34" s="178"/>
      <c r="T34" s="178" t="s">
        <v>301</v>
      </c>
      <c r="U34" s="178"/>
      <c r="V34" s="178"/>
      <c r="W34" s="178" t="s">
        <v>301</v>
      </c>
      <c r="X34" s="178"/>
      <c r="Y34" s="178"/>
      <c r="Z34" s="178"/>
      <c r="AA34" s="178"/>
      <c r="AB34" s="178"/>
      <c r="AC34" s="178" t="s">
        <v>288</v>
      </c>
      <c r="AD34" s="178"/>
      <c r="AE34" s="178"/>
      <c r="AF34" s="178" t="s">
        <v>291</v>
      </c>
      <c r="AG34" s="178"/>
      <c r="AH34" s="178" t="s">
        <v>289</v>
      </c>
      <c r="AI34" s="178"/>
      <c r="AJ34" s="178" t="s">
        <v>291</v>
      </c>
      <c r="AK34" s="178"/>
      <c r="AL34" s="178"/>
      <c r="AM34" s="178" t="s">
        <v>289</v>
      </c>
      <c r="AN34" s="178"/>
      <c r="AO34" s="178" t="s">
        <v>301</v>
      </c>
      <c r="AP34" s="178"/>
      <c r="AQ34" s="178" t="s">
        <v>300</v>
      </c>
      <c r="AR34" s="178"/>
      <c r="AS34" s="178"/>
      <c r="AT34" s="178"/>
      <c r="AU34" s="178"/>
      <c r="AV34" s="178" t="s">
        <v>300</v>
      </c>
      <c r="AW34" s="178"/>
      <c r="AX34" s="178" t="s">
        <v>300</v>
      </c>
      <c r="AY34" s="178"/>
      <c r="AZ34" s="178"/>
      <c r="BA34" s="178" t="s">
        <v>289</v>
      </c>
      <c r="BB34" s="178"/>
      <c r="BC34" s="178"/>
      <c r="BD34" s="178">
        <v>2</v>
      </c>
      <c r="BE34" s="178"/>
      <c r="BF34" s="178"/>
      <c r="BG34" s="178" t="s">
        <v>407</v>
      </c>
      <c r="BH34" s="178"/>
      <c r="BI34" s="178"/>
    </row>
    <row r="35" spans="1:61" ht="12" customHeight="1">
      <c r="A35" s="61" t="s">
        <v>188</v>
      </c>
      <c r="B35" s="180">
        <f>B31+B32+B33+B34</f>
        <v>121</v>
      </c>
      <c r="C35" s="180"/>
      <c r="D35" s="180"/>
      <c r="E35" s="181" t="s">
        <v>444</v>
      </c>
      <c r="F35" s="181"/>
      <c r="G35" s="181"/>
      <c r="H35" s="180"/>
      <c r="I35" s="180"/>
      <c r="J35" s="180"/>
      <c r="K35" s="181" t="s">
        <v>408</v>
      </c>
      <c r="L35" s="181"/>
      <c r="M35" s="181"/>
      <c r="N35" s="180"/>
      <c r="O35" s="180"/>
      <c r="P35" s="180"/>
      <c r="Q35" s="181" t="s">
        <v>442</v>
      </c>
      <c r="R35" s="181"/>
      <c r="S35" s="181"/>
      <c r="T35" s="180" t="s">
        <v>299</v>
      </c>
      <c r="U35" s="180"/>
      <c r="V35" s="180"/>
      <c r="W35" s="180"/>
      <c r="X35" s="180"/>
      <c r="Y35" s="180"/>
      <c r="Z35" s="180"/>
      <c r="AA35" s="180"/>
      <c r="AB35" s="180"/>
      <c r="AC35" s="180" t="s">
        <v>294</v>
      </c>
      <c r="AD35" s="180"/>
      <c r="AE35" s="180"/>
      <c r="AF35" s="180"/>
      <c r="AG35" s="180"/>
      <c r="AH35" s="180"/>
      <c r="AI35" s="180"/>
      <c r="AJ35" s="180" t="s">
        <v>299</v>
      </c>
      <c r="AK35" s="180"/>
      <c r="AL35" s="180"/>
      <c r="AM35" s="180"/>
      <c r="AN35" s="180"/>
      <c r="AO35" s="180"/>
      <c r="AP35" s="180"/>
      <c r="AQ35" s="180" t="s">
        <v>300</v>
      </c>
      <c r="AR35" s="180"/>
      <c r="AS35" s="180"/>
      <c r="AT35" s="180"/>
      <c r="AU35" s="180"/>
      <c r="AV35" s="180"/>
      <c r="AW35" s="180"/>
      <c r="AX35" s="180" t="s">
        <v>300</v>
      </c>
      <c r="AY35" s="180"/>
      <c r="AZ35" s="180"/>
      <c r="BA35" s="180" t="s">
        <v>289</v>
      </c>
      <c r="BB35" s="180"/>
      <c r="BC35" s="180"/>
      <c r="BD35" s="180">
        <v>34</v>
      </c>
      <c r="BE35" s="180"/>
      <c r="BF35" s="180"/>
      <c r="BG35" s="180" t="s">
        <v>409</v>
      </c>
      <c r="BH35" s="180"/>
      <c r="BI35" s="180"/>
    </row>
  </sheetData>
  <sheetProtection/>
  <mergeCells count="410">
    <mergeCell ref="BA35:BC35"/>
    <mergeCell ref="BD35:BF35"/>
    <mergeCell ref="BG35:BI35"/>
    <mergeCell ref="AQ35:AS35"/>
    <mergeCell ref="AT35:AU35"/>
    <mergeCell ref="AV35:AW35"/>
    <mergeCell ref="AX35:AZ35"/>
    <mergeCell ref="AH35:AI35"/>
    <mergeCell ref="AJ35:AL35"/>
    <mergeCell ref="AM35:AN35"/>
    <mergeCell ref="AO35:AP35"/>
    <mergeCell ref="W35:Y35"/>
    <mergeCell ref="Z35:AB35"/>
    <mergeCell ref="AC35:AE35"/>
    <mergeCell ref="AF35:AG35"/>
    <mergeCell ref="B35:D35"/>
    <mergeCell ref="E35:G35"/>
    <mergeCell ref="H35:J35"/>
    <mergeCell ref="K35:M35"/>
    <mergeCell ref="N35:P35"/>
    <mergeCell ref="Q35:S35"/>
    <mergeCell ref="T35:V35"/>
    <mergeCell ref="BD34:BF34"/>
    <mergeCell ref="BG34:BI34"/>
    <mergeCell ref="AT34:AU34"/>
    <mergeCell ref="AV34:AW34"/>
    <mergeCell ref="AX34:AZ34"/>
    <mergeCell ref="BA34:BC34"/>
    <mergeCell ref="AJ34:AL34"/>
    <mergeCell ref="AM34:AN34"/>
    <mergeCell ref="AO34:AP34"/>
    <mergeCell ref="AQ34:AS34"/>
    <mergeCell ref="Z34:AB34"/>
    <mergeCell ref="AC34:AE34"/>
    <mergeCell ref="AF34:AG34"/>
    <mergeCell ref="AH34:AI34"/>
    <mergeCell ref="N34:P34"/>
    <mergeCell ref="Q34:S34"/>
    <mergeCell ref="T34:V34"/>
    <mergeCell ref="W34:Y34"/>
    <mergeCell ref="W33:Y33"/>
    <mergeCell ref="Z33:AB33"/>
    <mergeCell ref="AC33:AE33"/>
    <mergeCell ref="AF33:AG33"/>
    <mergeCell ref="AM33:AN33"/>
    <mergeCell ref="AO33:AP33"/>
    <mergeCell ref="AH33:AI33"/>
    <mergeCell ref="AJ33:AL33"/>
    <mergeCell ref="B34:D34"/>
    <mergeCell ref="E34:G34"/>
    <mergeCell ref="H34:J34"/>
    <mergeCell ref="K34:M34"/>
    <mergeCell ref="Q33:S33"/>
    <mergeCell ref="T33:V33"/>
    <mergeCell ref="AT32:AU32"/>
    <mergeCell ref="BG33:BI33"/>
    <mergeCell ref="AQ33:AS33"/>
    <mergeCell ref="AT33:AU33"/>
    <mergeCell ref="AV33:AW33"/>
    <mergeCell ref="AX33:AZ33"/>
    <mergeCell ref="BA33:BC33"/>
    <mergeCell ref="BD33:BF33"/>
    <mergeCell ref="AM32:AN32"/>
    <mergeCell ref="AO32:AP32"/>
    <mergeCell ref="AQ32:AS32"/>
    <mergeCell ref="BD32:BF32"/>
    <mergeCell ref="BG32:BI32"/>
    <mergeCell ref="B33:D33"/>
    <mergeCell ref="E33:G33"/>
    <mergeCell ref="H33:J33"/>
    <mergeCell ref="K33:M33"/>
    <mergeCell ref="N33:P33"/>
    <mergeCell ref="BG31:BI31"/>
    <mergeCell ref="B32:D32"/>
    <mergeCell ref="E32:G32"/>
    <mergeCell ref="H32:J32"/>
    <mergeCell ref="K32:M32"/>
    <mergeCell ref="N32:P32"/>
    <mergeCell ref="AV32:AW32"/>
    <mergeCell ref="AX32:AZ32"/>
    <mergeCell ref="BA32:BC32"/>
    <mergeCell ref="AJ32:AL32"/>
    <mergeCell ref="Q32:S32"/>
    <mergeCell ref="T32:V32"/>
    <mergeCell ref="W32:Y32"/>
    <mergeCell ref="AV31:AW31"/>
    <mergeCell ref="AX31:AZ31"/>
    <mergeCell ref="BA31:BC31"/>
    <mergeCell ref="Z32:AB32"/>
    <mergeCell ref="AC32:AE32"/>
    <mergeCell ref="AF32:AG32"/>
    <mergeCell ref="AH32:AI32"/>
    <mergeCell ref="BD31:BF31"/>
    <mergeCell ref="AM31:AN31"/>
    <mergeCell ref="AO31:AP31"/>
    <mergeCell ref="AQ31:AS31"/>
    <mergeCell ref="AT31:AU31"/>
    <mergeCell ref="AC31:AE31"/>
    <mergeCell ref="AF31:AG31"/>
    <mergeCell ref="AH31:AI31"/>
    <mergeCell ref="AJ31:AL31"/>
    <mergeCell ref="BG30:BI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X30:AZ30"/>
    <mergeCell ref="BA30:BC30"/>
    <mergeCell ref="BD30:BF30"/>
    <mergeCell ref="AM30:AN30"/>
    <mergeCell ref="AO30:AP30"/>
    <mergeCell ref="AQ30:AS30"/>
    <mergeCell ref="AT30:AU30"/>
    <mergeCell ref="B30:D30"/>
    <mergeCell ref="E30:G30"/>
    <mergeCell ref="H30:J30"/>
    <mergeCell ref="K30:M30"/>
    <mergeCell ref="N30:P30"/>
    <mergeCell ref="AV30:AW30"/>
    <mergeCell ref="AO29:AP29"/>
    <mergeCell ref="AC30:AE30"/>
    <mergeCell ref="AF30:AG30"/>
    <mergeCell ref="AH30:AI30"/>
    <mergeCell ref="AJ30:AL30"/>
    <mergeCell ref="AV29:AW29"/>
    <mergeCell ref="AT29:AU29"/>
    <mergeCell ref="AM29:AN29"/>
    <mergeCell ref="W29:Y29"/>
    <mergeCell ref="Z29:AB29"/>
    <mergeCell ref="AC29:AE29"/>
    <mergeCell ref="AF29:AG29"/>
    <mergeCell ref="Q30:S30"/>
    <mergeCell ref="T30:V30"/>
    <mergeCell ref="W30:Y30"/>
    <mergeCell ref="Z30:AB30"/>
    <mergeCell ref="BD27:BF29"/>
    <mergeCell ref="BG27:BI29"/>
    <mergeCell ref="AC28:AI28"/>
    <mergeCell ref="AJ28:AP28"/>
    <mergeCell ref="AQ28:AW28"/>
    <mergeCell ref="AX28:AZ29"/>
    <mergeCell ref="BA28:BC29"/>
    <mergeCell ref="AH29:AI29"/>
    <mergeCell ref="AJ29:AL29"/>
    <mergeCell ref="AQ29:AS29"/>
    <mergeCell ref="A26:BA26"/>
    <mergeCell ref="A27:A30"/>
    <mergeCell ref="B27:S28"/>
    <mergeCell ref="T27:AB28"/>
    <mergeCell ref="AC27:AW27"/>
    <mergeCell ref="AX27:BC27"/>
    <mergeCell ref="B29:G29"/>
    <mergeCell ref="H29:M29"/>
    <mergeCell ref="N29:S29"/>
    <mergeCell ref="T29:V29"/>
    <mergeCell ref="H22:Q22"/>
    <mergeCell ref="Z22:AP22"/>
    <mergeCell ref="AS22:BF22"/>
    <mergeCell ref="H24:Q24"/>
    <mergeCell ref="Z24:AP24"/>
    <mergeCell ref="AS24:BB24"/>
    <mergeCell ref="A20:F20"/>
    <mergeCell ref="H20:V20"/>
    <mergeCell ref="Z20:AF20"/>
    <mergeCell ref="AS20:BI20"/>
    <mergeCell ref="BA16:BA17"/>
    <mergeCell ref="B18:BA18"/>
    <mergeCell ref="AW16:AW17"/>
    <mergeCell ref="AX16:AX17"/>
    <mergeCell ref="AY16:AY17"/>
    <mergeCell ref="AZ16:AZ17"/>
    <mergeCell ref="AS16:AS17"/>
    <mergeCell ref="AT16:AT17"/>
    <mergeCell ref="AU16:AU17"/>
    <mergeCell ref="AV16:AV17"/>
    <mergeCell ref="AO16:AO17"/>
    <mergeCell ref="AP16:AP17"/>
    <mergeCell ref="AQ16:AQ17"/>
    <mergeCell ref="AR16:AR17"/>
    <mergeCell ref="AK16:AK17"/>
    <mergeCell ref="AL16:AL17"/>
    <mergeCell ref="AM16:AM17"/>
    <mergeCell ref="AN16:AN17"/>
    <mergeCell ref="AG16:AG17"/>
    <mergeCell ref="AH16:AH17"/>
    <mergeCell ref="AI16:AI17"/>
    <mergeCell ref="AJ16:AJ17"/>
    <mergeCell ref="AC16:AC17"/>
    <mergeCell ref="AD16:AD17"/>
    <mergeCell ref="AE16:AE17"/>
    <mergeCell ref="AF16:AF17"/>
    <mergeCell ref="Y16:Y17"/>
    <mergeCell ref="Z16:Z17"/>
    <mergeCell ref="AA16:AA17"/>
    <mergeCell ref="AB16:AB17"/>
    <mergeCell ref="U16:U17"/>
    <mergeCell ref="V16:V17"/>
    <mergeCell ref="W16:W17"/>
    <mergeCell ref="X16:X17"/>
    <mergeCell ref="Q16:Q17"/>
    <mergeCell ref="R16:R17"/>
    <mergeCell ref="S16:S17"/>
    <mergeCell ref="T16:T17"/>
    <mergeCell ref="M16:M17"/>
    <mergeCell ref="N16:N17"/>
    <mergeCell ref="O16:O17"/>
    <mergeCell ref="P16:P17"/>
    <mergeCell ref="I16:I17"/>
    <mergeCell ref="J16:J17"/>
    <mergeCell ref="K16:K17"/>
    <mergeCell ref="L16:L17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AW13:AW14"/>
    <mergeCell ref="AX13:AX14"/>
    <mergeCell ref="AY13:AY14"/>
    <mergeCell ref="AZ13:AZ14"/>
    <mergeCell ref="AS13:AS14"/>
    <mergeCell ref="AT13:AT14"/>
    <mergeCell ref="AU13:AU14"/>
    <mergeCell ref="AV13:AV14"/>
    <mergeCell ref="AO13:AO14"/>
    <mergeCell ref="AP13:AP14"/>
    <mergeCell ref="AQ13:AQ14"/>
    <mergeCell ref="AR13:AR14"/>
    <mergeCell ref="AK13:AK14"/>
    <mergeCell ref="AL13:AL14"/>
    <mergeCell ref="AM13:AM14"/>
    <mergeCell ref="AN13:AN14"/>
    <mergeCell ref="AG13:AG14"/>
    <mergeCell ref="AH13:AH14"/>
    <mergeCell ref="AI13:AI14"/>
    <mergeCell ref="AJ13:AJ14"/>
    <mergeCell ref="AC13:AC14"/>
    <mergeCell ref="AD13:AD14"/>
    <mergeCell ref="AE13:AE14"/>
    <mergeCell ref="AF13:AF14"/>
    <mergeCell ref="Y13:Y14"/>
    <mergeCell ref="Z13:Z14"/>
    <mergeCell ref="AA13:AA14"/>
    <mergeCell ref="AB13:AB14"/>
    <mergeCell ref="U13:U14"/>
    <mergeCell ref="V13:V14"/>
    <mergeCell ref="W13:W14"/>
    <mergeCell ref="X13:X14"/>
    <mergeCell ref="Q13:Q14"/>
    <mergeCell ref="R13:R14"/>
    <mergeCell ref="S13:S14"/>
    <mergeCell ref="T13:T14"/>
    <mergeCell ref="M13:M14"/>
    <mergeCell ref="N13:N14"/>
    <mergeCell ref="O13:O14"/>
    <mergeCell ref="P13:P14"/>
    <mergeCell ref="I13:I14"/>
    <mergeCell ref="J13:J14"/>
    <mergeCell ref="K13:K14"/>
    <mergeCell ref="L13:L14"/>
    <mergeCell ref="BA10:BA11"/>
    <mergeCell ref="B12:BA12"/>
    <mergeCell ref="G13:G14"/>
    <mergeCell ref="H13:H14"/>
    <mergeCell ref="AW10:AW11"/>
    <mergeCell ref="AX10:AX11"/>
    <mergeCell ref="A13:A14"/>
    <mergeCell ref="B13:B14"/>
    <mergeCell ref="C13:C14"/>
    <mergeCell ref="D13:D14"/>
    <mergeCell ref="E13:E14"/>
    <mergeCell ref="F13:F14"/>
    <mergeCell ref="AY10:AY11"/>
    <mergeCell ref="AZ10:AZ11"/>
    <mergeCell ref="AS10:AS11"/>
    <mergeCell ref="AT10:AT11"/>
    <mergeCell ref="AU10:AU11"/>
    <mergeCell ref="AV10:AV11"/>
    <mergeCell ref="AO10:AO11"/>
    <mergeCell ref="AP10:AP11"/>
    <mergeCell ref="AQ10:AQ11"/>
    <mergeCell ref="AR10:AR11"/>
    <mergeCell ref="AK10:AK11"/>
    <mergeCell ref="AL10:AL11"/>
    <mergeCell ref="AM10:AM11"/>
    <mergeCell ref="AN10:AN11"/>
    <mergeCell ref="AG10:AG11"/>
    <mergeCell ref="AH10:AH11"/>
    <mergeCell ref="AI10:AI11"/>
    <mergeCell ref="AJ10:AJ11"/>
    <mergeCell ref="AC10:AC11"/>
    <mergeCell ref="AD10:AD11"/>
    <mergeCell ref="AE10:AE11"/>
    <mergeCell ref="AF10:AF11"/>
    <mergeCell ref="Y10:Y11"/>
    <mergeCell ref="Z10:Z11"/>
    <mergeCell ref="AA10:AA11"/>
    <mergeCell ref="AB10:AB11"/>
    <mergeCell ref="U10:U11"/>
    <mergeCell ref="V10:V11"/>
    <mergeCell ref="W10:W11"/>
    <mergeCell ref="X10:X11"/>
    <mergeCell ref="Q10:Q11"/>
    <mergeCell ref="R10:R11"/>
    <mergeCell ref="S10:S11"/>
    <mergeCell ref="T10:T11"/>
    <mergeCell ref="M10:M11"/>
    <mergeCell ref="N10:N11"/>
    <mergeCell ref="O10:O11"/>
    <mergeCell ref="P10:P11"/>
    <mergeCell ref="I10:I11"/>
    <mergeCell ref="J10:J11"/>
    <mergeCell ref="K10:K11"/>
    <mergeCell ref="L10:L11"/>
    <mergeCell ref="BA7:BA8"/>
    <mergeCell ref="B9:BA9"/>
    <mergeCell ref="G10:G11"/>
    <mergeCell ref="H10:H11"/>
    <mergeCell ref="AW7:AW8"/>
    <mergeCell ref="AX7:AX8"/>
    <mergeCell ref="A10:A11"/>
    <mergeCell ref="B10:B11"/>
    <mergeCell ref="C10:C11"/>
    <mergeCell ref="D10:D11"/>
    <mergeCell ref="E10:E11"/>
    <mergeCell ref="F10:F11"/>
    <mergeCell ref="AY7:AY8"/>
    <mergeCell ref="AZ7:AZ8"/>
    <mergeCell ref="AS7:AS8"/>
    <mergeCell ref="AT7:AT8"/>
    <mergeCell ref="AU7:AU8"/>
    <mergeCell ref="AV7:AV8"/>
    <mergeCell ref="AO7:AO8"/>
    <mergeCell ref="AP7:AP8"/>
    <mergeCell ref="AQ7:AQ8"/>
    <mergeCell ref="AR7:AR8"/>
    <mergeCell ref="AK7:AK8"/>
    <mergeCell ref="AL7:AL8"/>
    <mergeCell ref="AM7:AM8"/>
    <mergeCell ref="AN7:AN8"/>
    <mergeCell ref="AG7:AG8"/>
    <mergeCell ref="AH7:AH8"/>
    <mergeCell ref="AI7:AI8"/>
    <mergeCell ref="AJ7:AJ8"/>
    <mergeCell ref="AC7:AC8"/>
    <mergeCell ref="AD7:AD8"/>
    <mergeCell ref="AE7:AE8"/>
    <mergeCell ref="AF7:AF8"/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AT3:AV3"/>
    <mergeCell ref="AW3:AW4"/>
    <mergeCell ref="S3:S4"/>
    <mergeCell ref="T3:V3"/>
    <mergeCell ref="W3:W4"/>
    <mergeCell ref="X3:Z3"/>
    <mergeCell ref="AX3:BA3"/>
    <mergeCell ref="B6:BA6"/>
    <mergeCell ref="AJ3:AJ4"/>
    <mergeCell ref="AK3:AN3"/>
    <mergeCell ref="AO3:AR3"/>
    <mergeCell ref="AS3:AS4"/>
    <mergeCell ref="AA3:AA4"/>
    <mergeCell ref="AB3:AE3"/>
    <mergeCell ref="AF3:AF4"/>
    <mergeCell ref="AG3:AI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X207"/>
  <sheetViews>
    <sheetView showGridLines="0" tabSelected="1" zoomScalePageLayoutView="0" workbookViewId="0" topLeftCell="A16">
      <selection activeCell="BT26" sqref="BS26:BT26"/>
    </sheetView>
  </sheetViews>
  <sheetFormatPr defaultColWidth="14.66015625" defaultRowHeight="13.5" customHeight="1"/>
  <cols>
    <col min="1" max="1" width="8.33203125" style="0" customWidth="1"/>
    <col min="2" max="2" width="21.5" style="0" customWidth="1"/>
    <col min="3" max="3" width="3" style="0" customWidth="1"/>
    <col min="4" max="4" width="2.33203125" style="0" customWidth="1"/>
    <col min="5" max="5" width="3.5" style="0" customWidth="1"/>
    <col min="6" max="8" width="0" style="0" hidden="1" customWidth="1"/>
    <col min="9" max="9" width="2.33203125" style="0" customWidth="1"/>
    <col min="10" max="10" width="0" style="0" hidden="1" customWidth="1"/>
    <col min="11" max="11" width="4.16015625" style="0" customWidth="1"/>
    <col min="12" max="12" width="0" style="0" hidden="1" customWidth="1"/>
    <col min="13" max="13" width="3.5" style="0" customWidth="1"/>
    <col min="14" max="14" width="0" style="0" hidden="1" customWidth="1"/>
    <col min="15" max="15" width="3.83203125" style="0" customWidth="1"/>
    <col min="16" max="16" width="3.5" style="0" customWidth="1"/>
    <col min="17" max="17" width="3.33203125" style="0" customWidth="1"/>
    <col min="18" max="18" width="0" style="0" hidden="1" customWidth="1"/>
    <col min="19" max="19" width="3.33203125" style="0" customWidth="1"/>
    <col min="20" max="20" width="0" style="0" hidden="1" customWidth="1"/>
    <col min="21" max="21" width="3.16015625" style="0" customWidth="1"/>
    <col min="22" max="24" width="2.83203125" style="0" customWidth="1"/>
    <col min="25" max="25" width="0" style="0" hidden="1" customWidth="1"/>
    <col min="26" max="26" width="2.16015625" style="0" customWidth="1"/>
    <col min="27" max="27" width="0" style="0" hidden="1" customWidth="1"/>
    <col min="28" max="28" width="3.33203125" style="0" customWidth="1"/>
    <col min="29" max="29" width="3.16015625" style="0" customWidth="1"/>
    <col min="30" max="30" width="3" style="0" customWidth="1"/>
    <col min="31" max="31" width="2.66015625" style="0" customWidth="1"/>
    <col min="32" max="32" width="0" style="0" hidden="1" customWidth="1"/>
    <col min="33" max="33" width="2.5" style="0" customWidth="1"/>
    <col min="34" max="34" width="0" style="0" hidden="1" customWidth="1"/>
    <col min="35" max="36" width="3.16015625" style="0" customWidth="1"/>
    <col min="37" max="37" width="2.83203125" style="0" customWidth="1"/>
    <col min="38" max="38" width="3.83203125" style="0" customWidth="1"/>
    <col min="39" max="39" width="0" style="0" hidden="1" customWidth="1"/>
    <col min="40" max="40" width="1.3359375" style="0" customWidth="1"/>
    <col min="41" max="41" width="0" style="0" hidden="1" customWidth="1"/>
    <col min="42" max="42" width="3" style="0" customWidth="1"/>
    <col min="43" max="43" width="3.66015625" style="0" customWidth="1"/>
    <col min="44" max="44" width="3.16015625" style="0" customWidth="1"/>
    <col min="45" max="45" width="3.33203125" style="0" customWidth="1"/>
    <col min="46" max="46" width="0" style="0" hidden="1" customWidth="1"/>
    <col min="47" max="47" width="1.5" style="0" customWidth="1"/>
    <col min="48" max="48" width="0" style="0" hidden="1" customWidth="1"/>
    <col min="49" max="49" width="3.66015625" style="0" customWidth="1"/>
    <col min="50" max="50" width="3.5" style="0" customWidth="1"/>
    <col min="51" max="51" width="3.33203125" style="0" customWidth="1"/>
    <col min="52" max="52" width="3.83203125" style="0" customWidth="1"/>
    <col min="53" max="53" width="0" style="0" hidden="1" customWidth="1"/>
    <col min="54" max="54" width="1.5" style="0" customWidth="1"/>
    <col min="55" max="55" width="0" style="0" hidden="1" customWidth="1"/>
    <col min="56" max="57" width="3.16015625" style="0" customWidth="1"/>
    <col min="58" max="59" width="3" style="0" customWidth="1"/>
    <col min="60" max="60" width="0" style="0" hidden="1" customWidth="1"/>
    <col min="61" max="61" width="2.5" style="0" customWidth="1"/>
    <col min="62" max="62" width="0" style="0" hidden="1" customWidth="1"/>
    <col min="63" max="63" width="3.33203125" style="0" customWidth="1"/>
    <col min="64" max="64" width="3" style="0" customWidth="1"/>
    <col min="65" max="65" width="3.16015625" style="0" customWidth="1"/>
    <col min="66" max="66" width="2.83203125" style="0" customWidth="1"/>
    <col min="67" max="67" width="0" style="0" hidden="1" customWidth="1"/>
    <col min="68" max="68" width="2.83203125" style="0" customWidth="1"/>
    <col min="69" max="69" width="0" style="0" hidden="1" customWidth="1"/>
    <col min="70" max="70" width="3.83203125" style="0" customWidth="1"/>
    <col min="71" max="72" width="3.16015625" style="0" customWidth="1"/>
    <col min="73" max="73" width="3.5" style="0" customWidth="1"/>
    <col min="74" max="74" width="0" style="0" hidden="1" customWidth="1"/>
    <col min="75" max="75" width="2.5" style="0" customWidth="1"/>
    <col min="76" max="76" width="0" style="0" hidden="1" customWidth="1"/>
  </cols>
  <sheetData>
    <row r="1" spans="1:76" ht="12.75" customHeight="1">
      <c r="A1" s="182" t="s">
        <v>154</v>
      </c>
      <c r="B1" s="183" t="s">
        <v>435</v>
      </c>
      <c r="C1" s="184" t="s">
        <v>161</v>
      </c>
      <c r="D1" s="184"/>
      <c r="E1" s="184"/>
      <c r="F1" s="184"/>
      <c r="G1" s="184"/>
      <c r="H1" s="184"/>
      <c r="I1" s="184"/>
      <c r="J1" s="185" t="s">
        <v>162</v>
      </c>
      <c r="K1" s="185"/>
      <c r="L1" s="185"/>
      <c r="M1" s="185"/>
      <c r="N1" s="185"/>
      <c r="O1" s="185"/>
      <c r="P1" s="185"/>
      <c r="Q1" s="185"/>
      <c r="R1" s="185"/>
      <c r="S1" s="185"/>
      <c r="T1" s="182" t="s">
        <v>163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</row>
    <row r="2" spans="1:76" ht="16.5" customHeight="1">
      <c r="A2" s="182"/>
      <c r="B2" s="183"/>
      <c r="C2" s="184"/>
      <c r="D2" s="184"/>
      <c r="E2" s="184"/>
      <c r="F2" s="184"/>
      <c r="G2" s="184"/>
      <c r="H2" s="184"/>
      <c r="I2" s="184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91" t="s">
        <v>164</v>
      </c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 t="s">
        <v>165</v>
      </c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 t="s">
        <v>166</v>
      </c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 t="s">
        <v>167</v>
      </c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31" t="s">
        <v>168</v>
      </c>
    </row>
    <row r="3" spans="1:76" ht="12.75" customHeight="1">
      <c r="A3" s="182"/>
      <c r="B3" s="183"/>
      <c r="C3" s="189" t="s">
        <v>169</v>
      </c>
      <c r="D3" s="189" t="s">
        <v>170</v>
      </c>
      <c r="E3" s="189" t="s">
        <v>171</v>
      </c>
      <c r="F3" s="189" t="s">
        <v>172</v>
      </c>
      <c r="G3" s="189" t="s">
        <v>173</v>
      </c>
      <c r="H3" s="182" t="s">
        <v>174</v>
      </c>
      <c r="I3" s="186" t="s">
        <v>175</v>
      </c>
      <c r="J3" s="131"/>
      <c r="K3" s="186" t="s">
        <v>176</v>
      </c>
      <c r="L3" s="131"/>
      <c r="M3" s="189" t="s">
        <v>177</v>
      </c>
      <c r="N3" s="131"/>
      <c r="O3" s="184" t="s">
        <v>178</v>
      </c>
      <c r="P3" s="184"/>
      <c r="Q3" s="184"/>
      <c r="R3" s="184"/>
      <c r="S3" s="184"/>
      <c r="T3" s="182" t="s">
        <v>179</v>
      </c>
      <c r="U3" s="182"/>
      <c r="V3" s="182"/>
      <c r="W3" s="182"/>
      <c r="X3" s="182"/>
      <c r="Y3" s="182"/>
      <c r="Z3" s="182"/>
      <c r="AA3" s="182" t="s">
        <v>180</v>
      </c>
      <c r="AB3" s="182"/>
      <c r="AC3" s="182"/>
      <c r="AD3" s="182"/>
      <c r="AE3" s="182"/>
      <c r="AF3" s="182"/>
      <c r="AG3" s="182"/>
      <c r="AH3" s="182" t="s">
        <v>181</v>
      </c>
      <c r="AI3" s="182"/>
      <c r="AJ3" s="182"/>
      <c r="AK3" s="182"/>
      <c r="AL3" s="182"/>
      <c r="AM3" s="182"/>
      <c r="AN3" s="182"/>
      <c r="AO3" s="182" t="s">
        <v>182</v>
      </c>
      <c r="AP3" s="182"/>
      <c r="AQ3" s="182"/>
      <c r="AR3" s="182"/>
      <c r="AS3" s="182"/>
      <c r="AT3" s="182"/>
      <c r="AU3" s="182"/>
      <c r="AV3" s="182" t="s">
        <v>183</v>
      </c>
      <c r="AW3" s="182"/>
      <c r="AX3" s="182"/>
      <c r="AY3" s="182"/>
      <c r="AZ3" s="182"/>
      <c r="BA3" s="182"/>
      <c r="BB3" s="182"/>
      <c r="BC3" s="182" t="s">
        <v>184</v>
      </c>
      <c r="BD3" s="182"/>
      <c r="BE3" s="182"/>
      <c r="BF3" s="182"/>
      <c r="BG3" s="182"/>
      <c r="BH3" s="182"/>
      <c r="BI3" s="182"/>
      <c r="BJ3" s="182" t="s">
        <v>185</v>
      </c>
      <c r="BK3" s="182"/>
      <c r="BL3" s="182"/>
      <c r="BM3" s="182"/>
      <c r="BN3" s="182"/>
      <c r="BO3" s="182"/>
      <c r="BP3" s="182"/>
      <c r="BQ3" s="182" t="s">
        <v>186</v>
      </c>
      <c r="BR3" s="182"/>
      <c r="BS3" s="182"/>
      <c r="BT3" s="182"/>
      <c r="BU3" s="182"/>
      <c r="BV3" s="182"/>
      <c r="BW3" s="182"/>
      <c r="BX3" s="131" t="s">
        <v>187</v>
      </c>
    </row>
    <row r="4" spans="1:76" ht="12.75" customHeight="1">
      <c r="A4" s="182"/>
      <c r="B4" s="183"/>
      <c r="C4" s="189"/>
      <c r="D4" s="189"/>
      <c r="E4" s="189"/>
      <c r="F4" s="189"/>
      <c r="G4" s="189"/>
      <c r="H4" s="182"/>
      <c r="I4" s="187"/>
      <c r="J4" s="131"/>
      <c r="K4" s="187"/>
      <c r="L4" s="131"/>
      <c r="M4" s="189"/>
      <c r="N4" s="131"/>
      <c r="O4" s="190" t="s">
        <v>188</v>
      </c>
      <c r="P4" s="182" t="s">
        <v>189</v>
      </c>
      <c r="Q4" s="182"/>
      <c r="R4" s="182"/>
      <c r="S4" s="182"/>
      <c r="T4" s="191" t="s">
        <v>190</v>
      </c>
      <c r="U4" s="191"/>
      <c r="V4" s="191"/>
      <c r="W4" s="191"/>
      <c r="X4" s="191"/>
      <c r="Y4" s="191"/>
      <c r="Z4" s="191"/>
      <c r="AA4" s="191" t="s">
        <v>191</v>
      </c>
      <c r="AB4" s="191"/>
      <c r="AC4" s="191"/>
      <c r="AD4" s="191"/>
      <c r="AE4" s="191"/>
      <c r="AF4" s="191"/>
      <c r="AG4" s="191"/>
      <c r="AH4" s="191" t="s">
        <v>190</v>
      </c>
      <c r="AI4" s="191"/>
      <c r="AJ4" s="191"/>
      <c r="AK4" s="191"/>
      <c r="AL4" s="191"/>
      <c r="AM4" s="191"/>
      <c r="AN4" s="191"/>
      <c r="AO4" s="191" t="s">
        <v>192</v>
      </c>
      <c r="AP4" s="191"/>
      <c r="AQ4" s="191"/>
      <c r="AR4" s="191"/>
      <c r="AS4" s="191"/>
      <c r="AT4" s="191"/>
      <c r="AU4" s="191"/>
      <c r="AV4" s="191" t="s">
        <v>193</v>
      </c>
      <c r="AW4" s="191"/>
      <c r="AX4" s="191"/>
      <c r="AY4" s="191"/>
      <c r="AZ4" s="191"/>
      <c r="BA4" s="191"/>
      <c r="BB4" s="191"/>
      <c r="BC4" s="191" t="s">
        <v>446</v>
      </c>
      <c r="BD4" s="191"/>
      <c r="BE4" s="191"/>
      <c r="BF4" s="191"/>
      <c r="BG4" s="191"/>
      <c r="BH4" s="191"/>
      <c r="BI4" s="191"/>
      <c r="BJ4" s="191" t="s">
        <v>194</v>
      </c>
      <c r="BK4" s="191"/>
      <c r="BL4" s="191"/>
      <c r="BM4" s="191"/>
      <c r="BN4" s="191"/>
      <c r="BO4" s="191"/>
      <c r="BP4" s="191"/>
      <c r="BQ4" s="191" t="s">
        <v>194</v>
      </c>
      <c r="BR4" s="191"/>
      <c r="BS4" s="191"/>
      <c r="BT4" s="191"/>
      <c r="BU4" s="191"/>
      <c r="BV4" s="191"/>
      <c r="BW4" s="191"/>
      <c r="BX4" s="131" t="s">
        <v>195</v>
      </c>
    </row>
    <row r="5" spans="1:76" ht="15.75" customHeight="1">
      <c r="A5" s="182"/>
      <c r="B5" s="183"/>
      <c r="C5" s="189"/>
      <c r="D5" s="189"/>
      <c r="E5" s="189"/>
      <c r="F5" s="189"/>
      <c r="G5" s="189"/>
      <c r="H5" s="182"/>
      <c r="I5" s="187"/>
      <c r="J5" s="131"/>
      <c r="K5" s="187"/>
      <c r="L5" s="131"/>
      <c r="M5" s="189"/>
      <c r="N5" s="132"/>
      <c r="O5" s="189"/>
      <c r="P5" s="189" t="s">
        <v>196</v>
      </c>
      <c r="Q5" s="189" t="s">
        <v>197</v>
      </c>
      <c r="R5" s="186"/>
      <c r="S5" s="186" t="s">
        <v>198</v>
      </c>
      <c r="T5" s="182" t="s">
        <v>199</v>
      </c>
      <c r="U5" s="186" t="s">
        <v>200</v>
      </c>
      <c r="V5" s="186" t="s">
        <v>188</v>
      </c>
      <c r="W5" s="184" t="s">
        <v>189</v>
      </c>
      <c r="X5" s="184"/>
      <c r="Y5" s="184"/>
      <c r="Z5" s="184"/>
      <c r="AA5" s="182" t="s">
        <v>199</v>
      </c>
      <c r="AB5" s="186" t="s">
        <v>200</v>
      </c>
      <c r="AC5" s="186" t="s">
        <v>188</v>
      </c>
      <c r="AD5" s="184" t="s">
        <v>189</v>
      </c>
      <c r="AE5" s="184"/>
      <c r="AF5" s="184"/>
      <c r="AG5" s="184"/>
      <c r="AH5" s="182" t="s">
        <v>199</v>
      </c>
      <c r="AI5" s="186" t="s">
        <v>200</v>
      </c>
      <c r="AJ5" s="186" t="s">
        <v>188</v>
      </c>
      <c r="AK5" s="184" t="s">
        <v>189</v>
      </c>
      <c r="AL5" s="184"/>
      <c r="AM5" s="184"/>
      <c r="AN5" s="184"/>
      <c r="AO5" s="182" t="s">
        <v>199</v>
      </c>
      <c r="AP5" s="186" t="s">
        <v>200</v>
      </c>
      <c r="AQ5" s="186" t="s">
        <v>188</v>
      </c>
      <c r="AR5" s="184" t="s">
        <v>189</v>
      </c>
      <c r="AS5" s="184"/>
      <c r="AT5" s="184"/>
      <c r="AU5" s="184"/>
      <c r="AV5" s="182" t="s">
        <v>199</v>
      </c>
      <c r="AW5" s="186" t="s">
        <v>200</v>
      </c>
      <c r="AX5" s="186" t="s">
        <v>188</v>
      </c>
      <c r="AY5" s="184" t="s">
        <v>189</v>
      </c>
      <c r="AZ5" s="184"/>
      <c r="BA5" s="184"/>
      <c r="BB5" s="184"/>
      <c r="BC5" s="182" t="s">
        <v>199</v>
      </c>
      <c r="BD5" s="186" t="s">
        <v>200</v>
      </c>
      <c r="BE5" s="186" t="s">
        <v>188</v>
      </c>
      <c r="BF5" s="184" t="s">
        <v>189</v>
      </c>
      <c r="BG5" s="184"/>
      <c r="BH5" s="184"/>
      <c r="BI5" s="184"/>
      <c r="BJ5" s="182" t="s">
        <v>199</v>
      </c>
      <c r="BK5" s="186" t="s">
        <v>200</v>
      </c>
      <c r="BL5" s="186" t="s">
        <v>188</v>
      </c>
      <c r="BM5" s="184" t="s">
        <v>189</v>
      </c>
      <c r="BN5" s="184"/>
      <c r="BO5" s="184"/>
      <c r="BP5" s="184"/>
      <c r="BQ5" s="182" t="s">
        <v>199</v>
      </c>
      <c r="BR5" s="186" t="s">
        <v>200</v>
      </c>
      <c r="BS5" s="186" t="s">
        <v>188</v>
      </c>
      <c r="BT5" s="184" t="s">
        <v>189</v>
      </c>
      <c r="BU5" s="184"/>
      <c r="BV5" s="184"/>
      <c r="BW5" s="184"/>
      <c r="BX5" s="182" t="s">
        <v>199</v>
      </c>
    </row>
    <row r="6" spans="1:76" ht="54.75" customHeight="1">
      <c r="A6" s="182"/>
      <c r="B6" s="183"/>
      <c r="C6" s="189"/>
      <c r="D6" s="189"/>
      <c r="E6" s="189"/>
      <c r="F6" s="189"/>
      <c r="G6" s="189"/>
      <c r="H6" s="182"/>
      <c r="I6" s="188"/>
      <c r="J6" s="131"/>
      <c r="K6" s="188"/>
      <c r="L6" s="131"/>
      <c r="M6" s="189"/>
      <c r="N6" s="132"/>
      <c r="O6" s="189"/>
      <c r="P6" s="189"/>
      <c r="Q6" s="189"/>
      <c r="R6" s="188"/>
      <c r="S6" s="188"/>
      <c r="T6" s="182"/>
      <c r="U6" s="188"/>
      <c r="V6" s="188"/>
      <c r="W6" s="132" t="s">
        <v>196</v>
      </c>
      <c r="X6" s="132" t="s">
        <v>197</v>
      </c>
      <c r="Y6" s="184" t="s">
        <v>201</v>
      </c>
      <c r="Z6" s="189" t="s">
        <v>198</v>
      </c>
      <c r="AA6" s="182"/>
      <c r="AB6" s="188"/>
      <c r="AC6" s="188"/>
      <c r="AD6" s="132" t="s">
        <v>196</v>
      </c>
      <c r="AE6" s="132" t="s">
        <v>197</v>
      </c>
      <c r="AF6" s="184" t="s">
        <v>201</v>
      </c>
      <c r="AG6" s="132" t="s">
        <v>198</v>
      </c>
      <c r="AH6" s="182"/>
      <c r="AI6" s="188"/>
      <c r="AJ6" s="188"/>
      <c r="AK6" s="132" t="s">
        <v>196</v>
      </c>
      <c r="AL6" s="132" t="s">
        <v>197</v>
      </c>
      <c r="AM6" s="184" t="s">
        <v>201</v>
      </c>
      <c r="AN6" s="132" t="s">
        <v>198</v>
      </c>
      <c r="AO6" s="182"/>
      <c r="AP6" s="188"/>
      <c r="AQ6" s="188"/>
      <c r="AR6" s="132" t="s">
        <v>196</v>
      </c>
      <c r="AS6" s="132" t="s">
        <v>197</v>
      </c>
      <c r="AT6" s="184" t="s">
        <v>201</v>
      </c>
      <c r="AU6" s="132" t="s">
        <v>198</v>
      </c>
      <c r="AV6" s="182"/>
      <c r="AW6" s="188"/>
      <c r="AX6" s="188"/>
      <c r="AY6" s="132" t="s">
        <v>196</v>
      </c>
      <c r="AZ6" s="132" t="s">
        <v>197</v>
      </c>
      <c r="BA6" s="184" t="s">
        <v>201</v>
      </c>
      <c r="BB6" s="132" t="s">
        <v>198</v>
      </c>
      <c r="BC6" s="182"/>
      <c r="BD6" s="188"/>
      <c r="BE6" s="188"/>
      <c r="BF6" s="132" t="s">
        <v>196</v>
      </c>
      <c r="BG6" s="132" t="s">
        <v>197</v>
      </c>
      <c r="BH6" s="184" t="s">
        <v>201</v>
      </c>
      <c r="BI6" s="132" t="s">
        <v>198</v>
      </c>
      <c r="BJ6" s="182"/>
      <c r="BK6" s="188"/>
      <c r="BL6" s="188"/>
      <c r="BM6" s="132" t="s">
        <v>196</v>
      </c>
      <c r="BN6" s="132" t="s">
        <v>197</v>
      </c>
      <c r="BO6" s="184" t="s">
        <v>201</v>
      </c>
      <c r="BP6" s="132" t="s">
        <v>198</v>
      </c>
      <c r="BQ6" s="182"/>
      <c r="BR6" s="188"/>
      <c r="BS6" s="188"/>
      <c r="BT6" s="132" t="s">
        <v>196</v>
      </c>
      <c r="BU6" s="132" t="s">
        <v>197</v>
      </c>
      <c r="BV6" s="184" t="s">
        <v>201</v>
      </c>
      <c r="BW6" s="132" t="s">
        <v>198</v>
      </c>
      <c r="BX6" s="182"/>
    </row>
    <row r="7" spans="1:76" ht="13.5" customHeight="1">
      <c r="A7" s="133" t="s">
        <v>10</v>
      </c>
      <c r="B7" s="133" t="s">
        <v>13</v>
      </c>
      <c r="C7" s="133" t="s">
        <v>18</v>
      </c>
      <c r="D7" s="133" t="s">
        <v>22</v>
      </c>
      <c r="E7" s="133" t="s">
        <v>25</v>
      </c>
      <c r="F7" s="133" t="s">
        <v>20</v>
      </c>
      <c r="G7" s="133" t="s">
        <v>8</v>
      </c>
      <c r="H7" s="133" t="s">
        <v>32</v>
      </c>
      <c r="I7" s="133" t="s">
        <v>37</v>
      </c>
      <c r="J7" s="133" t="s">
        <v>40</v>
      </c>
      <c r="K7" s="133" t="s">
        <v>43</v>
      </c>
      <c r="L7" s="133" t="s">
        <v>46</v>
      </c>
      <c r="M7" s="133" t="s">
        <v>49</v>
      </c>
      <c r="N7" s="133" t="s">
        <v>52</v>
      </c>
      <c r="O7" s="133" t="s">
        <v>55</v>
      </c>
      <c r="P7" s="133" t="s">
        <v>58</v>
      </c>
      <c r="Q7" s="133" t="s">
        <v>61</v>
      </c>
      <c r="R7" s="133" t="s">
        <v>64</v>
      </c>
      <c r="S7" s="133" t="s">
        <v>67</v>
      </c>
      <c r="T7" s="133" t="s">
        <v>70</v>
      </c>
      <c r="U7" s="133" t="s">
        <v>73</v>
      </c>
      <c r="V7" s="133" t="s">
        <v>76</v>
      </c>
      <c r="W7" s="133" t="s">
        <v>79</v>
      </c>
      <c r="X7" s="133" t="s">
        <v>86</v>
      </c>
      <c r="Y7" s="133" t="s">
        <v>90</v>
      </c>
      <c r="Z7" s="133" t="s">
        <v>93</v>
      </c>
      <c r="AA7" s="133" t="s">
        <v>96</v>
      </c>
      <c r="AB7" s="133" t="s">
        <v>99</v>
      </c>
      <c r="AC7" s="133" t="s">
        <v>104</v>
      </c>
      <c r="AD7" s="133" t="s">
        <v>108</v>
      </c>
      <c r="AE7" s="133" t="s">
        <v>111</v>
      </c>
      <c r="AF7" s="133" t="s">
        <v>114</v>
      </c>
      <c r="AG7" s="133" t="s">
        <v>117</v>
      </c>
      <c r="AH7" s="133" t="s">
        <v>122</v>
      </c>
      <c r="AI7" s="133" t="s">
        <v>126</v>
      </c>
      <c r="AJ7" s="133" t="s">
        <v>129</v>
      </c>
      <c r="AK7" s="133" t="s">
        <v>132</v>
      </c>
      <c r="AL7" s="133" t="s">
        <v>135</v>
      </c>
      <c r="AM7" s="133" t="s">
        <v>139</v>
      </c>
      <c r="AN7" s="133" t="s">
        <v>143</v>
      </c>
      <c r="AO7" s="133" t="s">
        <v>146</v>
      </c>
      <c r="AP7" s="133" t="s">
        <v>150</v>
      </c>
      <c r="AQ7" s="133" t="s">
        <v>202</v>
      </c>
      <c r="AR7" s="133" t="s">
        <v>203</v>
      </c>
      <c r="AS7" s="133" t="s">
        <v>204</v>
      </c>
      <c r="AT7" s="133" t="s">
        <v>205</v>
      </c>
      <c r="AU7" s="133" t="s">
        <v>206</v>
      </c>
      <c r="AV7" s="133" t="s">
        <v>207</v>
      </c>
      <c r="AW7" s="133" t="s">
        <v>208</v>
      </c>
      <c r="AX7" s="133" t="s">
        <v>209</v>
      </c>
      <c r="AY7" s="133" t="s">
        <v>210</v>
      </c>
      <c r="AZ7" s="133" t="s">
        <v>211</v>
      </c>
      <c r="BA7" s="133" t="s">
        <v>212</v>
      </c>
      <c r="BB7" s="133" t="s">
        <v>213</v>
      </c>
      <c r="BC7" s="133" t="s">
        <v>214</v>
      </c>
      <c r="BD7" s="133" t="s">
        <v>215</v>
      </c>
      <c r="BE7" s="133" t="s">
        <v>216</v>
      </c>
      <c r="BF7" s="133" t="s">
        <v>217</v>
      </c>
      <c r="BG7" s="133" t="s">
        <v>218</v>
      </c>
      <c r="BH7" s="133" t="s">
        <v>219</v>
      </c>
      <c r="BI7" s="133" t="s">
        <v>220</v>
      </c>
      <c r="BJ7" s="133" t="s">
        <v>221</v>
      </c>
      <c r="BK7" s="133" t="s">
        <v>222</v>
      </c>
      <c r="BL7" s="133" t="s">
        <v>223</v>
      </c>
      <c r="BM7" s="133" t="s">
        <v>224</v>
      </c>
      <c r="BN7" s="133" t="s">
        <v>225</v>
      </c>
      <c r="BO7" s="133" t="s">
        <v>226</v>
      </c>
      <c r="BP7" s="133" t="s">
        <v>227</v>
      </c>
      <c r="BQ7" s="133" t="s">
        <v>228</v>
      </c>
      <c r="BR7" s="133" t="s">
        <v>229</v>
      </c>
      <c r="BS7" s="133" t="s">
        <v>230</v>
      </c>
      <c r="BT7" s="133" t="s">
        <v>231</v>
      </c>
      <c r="BU7" s="133" t="s">
        <v>232</v>
      </c>
      <c r="BV7" s="133" t="s">
        <v>233</v>
      </c>
      <c r="BW7" s="133" t="s">
        <v>234</v>
      </c>
      <c r="BX7" s="133" t="s">
        <v>235</v>
      </c>
    </row>
    <row r="8" spans="1:76" ht="3.75" customHeight="1">
      <c r="A8" s="84"/>
      <c r="B8" s="85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</row>
    <row r="9" spans="1:76" ht="13.5" customHeight="1" thickBot="1">
      <c r="A9" s="84"/>
      <c r="B9" s="85" t="s">
        <v>243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6" t="s">
        <v>213</v>
      </c>
      <c r="U9" s="84"/>
      <c r="V9" s="86">
        <f>V10/16</f>
        <v>36</v>
      </c>
      <c r="W9" s="84"/>
      <c r="X9" s="84"/>
      <c r="Y9" s="84"/>
      <c r="Z9" s="84"/>
      <c r="AA9" s="86">
        <v>54.1</v>
      </c>
      <c r="AB9" s="84"/>
      <c r="AC9" s="86">
        <f>AC10/23</f>
        <v>36</v>
      </c>
      <c r="AD9" s="84"/>
      <c r="AE9" s="84"/>
      <c r="AF9" s="84"/>
      <c r="AG9" s="84"/>
      <c r="AH9" s="86"/>
      <c r="AI9" s="84"/>
      <c r="AJ9" s="86"/>
      <c r="AK9" s="84"/>
      <c r="AL9" s="84"/>
      <c r="AM9" s="84"/>
      <c r="AN9" s="84"/>
      <c r="AO9" s="86"/>
      <c r="AP9" s="84"/>
      <c r="AQ9" s="86"/>
      <c r="AR9" s="84"/>
      <c r="AS9" s="84"/>
      <c r="AT9" s="84"/>
      <c r="AU9" s="84"/>
      <c r="AV9" s="86"/>
      <c r="AW9" s="84"/>
      <c r="AX9" s="86"/>
      <c r="AY9" s="84"/>
      <c r="AZ9" s="84"/>
      <c r="BA9" s="84"/>
      <c r="BB9" s="84"/>
      <c r="BC9" s="86"/>
      <c r="BD9" s="84"/>
      <c r="BE9" s="86"/>
      <c r="BF9" s="84"/>
      <c r="BG9" s="84"/>
      <c r="BH9" s="84"/>
      <c r="BI9" s="84"/>
      <c r="BJ9" s="86"/>
      <c r="BK9" s="84"/>
      <c r="BL9" s="86"/>
      <c r="BM9" s="84"/>
      <c r="BN9" s="84"/>
      <c r="BO9" s="84"/>
      <c r="BP9" s="84"/>
      <c r="BQ9" s="86"/>
      <c r="BR9" s="84"/>
      <c r="BS9" s="86"/>
      <c r="BT9" s="84"/>
      <c r="BU9" s="84"/>
      <c r="BV9" s="84"/>
      <c r="BW9" s="84"/>
      <c r="BX9" s="86" t="s">
        <v>244</v>
      </c>
    </row>
    <row r="10" spans="1:76" ht="32.25" customHeight="1" thickBot="1">
      <c r="A10" s="87" t="s">
        <v>246</v>
      </c>
      <c r="B10" s="99" t="s">
        <v>247</v>
      </c>
      <c r="C10" s="66">
        <v>4</v>
      </c>
      <c r="D10" s="67"/>
      <c r="E10" s="67">
        <v>13</v>
      </c>
      <c r="F10" s="67"/>
      <c r="G10" s="67"/>
      <c r="H10" s="67"/>
      <c r="I10" s="68"/>
      <c r="J10" s="67"/>
      <c r="K10" s="110">
        <f>K12+K23</f>
        <v>2109</v>
      </c>
      <c r="L10" s="110">
        <f aca="true" t="shared" si="0" ref="L10:AH10">L12+L23</f>
        <v>0</v>
      </c>
      <c r="M10" s="110">
        <f t="shared" si="0"/>
        <v>705</v>
      </c>
      <c r="N10" s="110">
        <f t="shared" si="0"/>
        <v>0</v>
      </c>
      <c r="O10" s="110">
        <f t="shared" si="0"/>
        <v>1404</v>
      </c>
      <c r="P10" s="110">
        <f t="shared" si="0"/>
        <v>1109</v>
      </c>
      <c r="Q10" s="110">
        <f t="shared" si="0"/>
        <v>295</v>
      </c>
      <c r="R10" s="110">
        <f t="shared" si="0"/>
        <v>0</v>
      </c>
      <c r="S10" s="110"/>
      <c r="T10" s="114">
        <f t="shared" si="0"/>
        <v>984</v>
      </c>
      <c r="U10" s="112">
        <f t="shared" si="0"/>
        <v>288</v>
      </c>
      <c r="V10" s="110">
        <f t="shared" si="0"/>
        <v>576</v>
      </c>
      <c r="W10" s="110">
        <f t="shared" si="0"/>
        <v>448</v>
      </c>
      <c r="X10" s="110">
        <f t="shared" si="0"/>
        <v>128</v>
      </c>
      <c r="Y10" s="110">
        <f t="shared" si="0"/>
        <v>0</v>
      </c>
      <c r="Z10" s="111">
        <f t="shared" si="0"/>
        <v>0</v>
      </c>
      <c r="AA10" s="119">
        <f t="shared" si="0"/>
        <v>1379</v>
      </c>
      <c r="AB10" s="112">
        <f t="shared" si="0"/>
        <v>417</v>
      </c>
      <c r="AC10" s="110">
        <f t="shared" si="0"/>
        <v>828</v>
      </c>
      <c r="AD10" s="110">
        <f t="shared" si="0"/>
        <v>661</v>
      </c>
      <c r="AE10" s="110">
        <f t="shared" si="0"/>
        <v>167</v>
      </c>
      <c r="AF10" s="110">
        <f t="shared" si="0"/>
        <v>0</v>
      </c>
      <c r="AG10" s="111">
        <f t="shared" si="0"/>
        <v>0</v>
      </c>
      <c r="AH10" s="115">
        <f t="shared" si="0"/>
        <v>0</v>
      </c>
      <c r="AI10" s="67"/>
      <c r="AJ10" s="67"/>
      <c r="AK10" s="67"/>
      <c r="AL10" s="67"/>
      <c r="AM10" s="67"/>
      <c r="AN10" s="68"/>
      <c r="AO10" s="66"/>
      <c r="AP10" s="67"/>
      <c r="AQ10" s="67"/>
      <c r="AR10" s="67"/>
      <c r="AS10" s="67"/>
      <c r="AT10" s="67"/>
      <c r="AU10" s="68"/>
      <c r="AV10" s="66"/>
      <c r="AW10" s="67"/>
      <c r="AX10" s="67"/>
      <c r="AY10" s="67"/>
      <c r="AZ10" s="67"/>
      <c r="BA10" s="67"/>
      <c r="BB10" s="68"/>
      <c r="BC10" s="66"/>
      <c r="BD10" s="67"/>
      <c r="BE10" s="67"/>
      <c r="BF10" s="67"/>
      <c r="BG10" s="67"/>
      <c r="BH10" s="67"/>
      <c r="BI10" s="68"/>
      <c r="BJ10" s="66"/>
      <c r="BK10" s="67"/>
      <c r="BL10" s="67"/>
      <c r="BM10" s="67"/>
      <c r="BN10" s="67"/>
      <c r="BO10" s="67"/>
      <c r="BP10" s="68"/>
      <c r="BQ10" s="66"/>
      <c r="BR10" s="67"/>
      <c r="BS10" s="67"/>
      <c r="BT10" s="67"/>
      <c r="BU10" s="67"/>
      <c r="BV10" s="67"/>
      <c r="BW10" s="68"/>
      <c r="BX10" s="89"/>
    </row>
    <row r="11" spans="1:76" ht="3.75" customHeight="1" thickBot="1">
      <c r="A11" s="90"/>
      <c r="B11" s="100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84"/>
    </row>
    <row r="12" spans="1:76" ht="18.75" customHeight="1" thickBot="1">
      <c r="A12" s="65" t="s">
        <v>249</v>
      </c>
      <c r="B12" s="113" t="s">
        <v>250</v>
      </c>
      <c r="C12" s="112">
        <v>1</v>
      </c>
      <c r="D12" s="110"/>
      <c r="E12" s="110">
        <v>11</v>
      </c>
      <c r="F12" s="110"/>
      <c r="G12" s="110"/>
      <c r="H12" s="110"/>
      <c r="I12" s="111"/>
      <c r="J12" s="110"/>
      <c r="K12" s="110">
        <f>K13+K14+K15+K16+K17+K18+K19+K20+K21</f>
        <v>1277</v>
      </c>
      <c r="L12" s="110">
        <f aca="true" t="shared" si="1" ref="L12:AF12">L13+L14+L15+L16+L17+L18+L19+L20+L21</f>
        <v>0</v>
      </c>
      <c r="M12" s="110">
        <f t="shared" si="1"/>
        <v>427</v>
      </c>
      <c r="N12" s="110">
        <f t="shared" si="1"/>
        <v>0</v>
      </c>
      <c r="O12" s="110">
        <f t="shared" si="1"/>
        <v>850</v>
      </c>
      <c r="P12" s="110">
        <f t="shared" si="1"/>
        <v>623</v>
      </c>
      <c r="Q12" s="110">
        <f t="shared" si="1"/>
        <v>227</v>
      </c>
      <c r="R12" s="110">
        <f t="shared" si="1"/>
        <v>0</v>
      </c>
      <c r="S12" s="110"/>
      <c r="T12" s="110">
        <f t="shared" si="1"/>
        <v>528</v>
      </c>
      <c r="U12" s="110">
        <f t="shared" si="1"/>
        <v>176</v>
      </c>
      <c r="V12" s="110">
        <f t="shared" si="1"/>
        <v>352</v>
      </c>
      <c r="W12" s="110">
        <f t="shared" si="1"/>
        <v>262</v>
      </c>
      <c r="X12" s="110">
        <f t="shared" si="1"/>
        <v>90</v>
      </c>
      <c r="Y12" s="110">
        <f t="shared" si="1"/>
        <v>0</v>
      </c>
      <c r="Z12" s="110"/>
      <c r="AA12" s="110">
        <f t="shared" si="1"/>
        <v>749</v>
      </c>
      <c r="AB12" s="110">
        <f t="shared" si="1"/>
        <v>251</v>
      </c>
      <c r="AC12" s="110">
        <f t="shared" si="1"/>
        <v>498</v>
      </c>
      <c r="AD12" s="110">
        <f t="shared" si="1"/>
        <v>361</v>
      </c>
      <c r="AE12" s="110">
        <f t="shared" si="1"/>
        <v>137</v>
      </c>
      <c r="AF12" s="110">
        <f t="shared" si="1"/>
        <v>0</v>
      </c>
      <c r="AG12" s="110"/>
      <c r="AH12" s="66"/>
      <c r="AI12" s="67"/>
      <c r="AJ12" s="67"/>
      <c r="AK12" s="67"/>
      <c r="AL12" s="67"/>
      <c r="AM12" s="67"/>
      <c r="AN12" s="68"/>
      <c r="AO12" s="66"/>
      <c r="AP12" s="67"/>
      <c r="AQ12" s="67"/>
      <c r="AR12" s="67"/>
      <c r="AS12" s="67"/>
      <c r="AT12" s="67"/>
      <c r="AU12" s="68"/>
      <c r="AV12" s="66"/>
      <c r="AW12" s="67"/>
      <c r="AX12" s="67"/>
      <c r="AY12" s="67"/>
      <c r="AZ12" s="67"/>
      <c r="BA12" s="67"/>
      <c r="BB12" s="68"/>
      <c r="BC12" s="66"/>
      <c r="BD12" s="67"/>
      <c r="BE12" s="67"/>
      <c r="BF12" s="67"/>
      <c r="BG12" s="67"/>
      <c r="BH12" s="67"/>
      <c r="BI12" s="68"/>
      <c r="BJ12" s="66"/>
      <c r="BK12" s="67"/>
      <c r="BL12" s="67"/>
      <c r="BM12" s="67"/>
      <c r="BN12" s="67"/>
      <c r="BO12" s="67"/>
      <c r="BP12" s="68"/>
      <c r="BQ12" s="66"/>
      <c r="BR12" s="67"/>
      <c r="BS12" s="67"/>
      <c r="BT12" s="67"/>
      <c r="BU12" s="67"/>
      <c r="BV12" s="67"/>
      <c r="BW12" s="68"/>
      <c r="BX12" s="89"/>
    </row>
    <row r="13" spans="1:76" ht="14.25" customHeight="1">
      <c r="A13" s="74" t="s">
        <v>251</v>
      </c>
      <c r="B13" s="108" t="s">
        <v>448</v>
      </c>
      <c r="C13" s="71">
        <v>2</v>
      </c>
      <c r="D13" s="72"/>
      <c r="E13" s="72">
        <v>1</v>
      </c>
      <c r="F13" s="72"/>
      <c r="G13" s="72"/>
      <c r="H13" s="72"/>
      <c r="I13" s="73"/>
      <c r="J13" s="72"/>
      <c r="K13" s="74">
        <v>117</v>
      </c>
      <c r="L13" s="72"/>
      <c r="M13" s="72">
        <v>39</v>
      </c>
      <c r="N13" s="72"/>
      <c r="O13" s="74">
        <v>78</v>
      </c>
      <c r="P13" s="74">
        <v>78</v>
      </c>
      <c r="Q13" s="74"/>
      <c r="R13" s="74"/>
      <c r="S13" s="75"/>
      <c r="T13" s="76">
        <v>48</v>
      </c>
      <c r="U13" s="72">
        <v>16</v>
      </c>
      <c r="V13" s="74">
        <v>32</v>
      </c>
      <c r="W13" s="77">
        <v>32</v>
      </c>
      <c r="X13" s="72"/>
      <c r="Y13" s="72"/>
      <c r="Z13" s="73"/>
      <c r="AA13" s="76">
        <v>69</v>
      </c>
      <c r="AB13" s="72">
        <v>23</v>
      </c>
      <c r="AC13" s="74">
        <v>46</v>
      </c>
      <c r="AD13" s="77">
        <v>46</v>
      </c>
      <c r="AE13" s="72"/>
      <c r="AF13" s="72"/>
      <c r="AG13" s="73"/>
      <c r="AH13" s="76"/>
      <c r="AI13" s="72"/>
      <c r="AJ13" s="74"/>
      <c r="AK13" s="72"/>
      <c r="AL13" s="72"/>
      <c r="AM13" s="72"/>
      <c r="AN13" s="73"/>
      <c r="AO13" s="76"/>
      <c r="AP13" s="72"/>
      <c r="AQ13" s="74"/>
      <c r="AR13" s="72"/>
      <c r="AS13" s="72"/>
      <c r="AT13" s="72"/>
      <c r="AU13" s="73"/>
      <c r="AV13" s="76"/>
      <c r="AW13" s="72"/>
      <c r="AX13" s="74"/>
      <c r="AY13" s="72"/>
      <c r="AZ13" s="72"/>
      <c r="BA13" s="72"/>
      <c r="BB13" s="73"/>
      <c r="BC13" s="76"/>
      <c r="BD13" s="72"/>
      <c r="BE13" s="74"/>
      <c r="BF13" s="72"/>
      <c r="BG13" s="72"/>
      <c r="BH13" s="72"/>
      <c r="BI13" s="73"/>
      <c r="BJ13" s="76"/>
      <c r="BK13" s="72"/>
      <c r="BL13" s="74"/>
      <c r="BM13" s="72"/>
      <c r="BN13" s="72"/>
      <c r="BO13" s="72"/>
      <c r="BP13" s="73"/>
      <c r="BQ13" s="76"/>
      <c r="BR13" s="72"/>
      <c r="BS13" s="74"/>
      <c r="BT13" s="72"/>
      <c r="BU13" s="72"/>
      <c r="BV13" s="72"/>
      <c r="BW13" s="73"/>
      <c r="BX13" s="92"/>
    </row>
    <row r="14" spans="1:76" ht="14.25" customHeight="1">
      <c r="A14" s="74" t="s">
        <v>252</v>
      </c>
      <c r="B14" s="108" t="s">
        <v>449</v>
      </c>
      <c r="C14" s="71"/>
      <c r="D14" s="72"/>
      <c r="E14" s="72">
        <v>2</v>
      </c>
      <c r="F14" s="72"/>
      <c r="G14" s="72"/>
      <c r="H14" s="72"/>
      <c r="I14" s="73"/>
      <c r="J14" s="72"/>
      <c r="K14" s="74">
        <v>176</v>
      </c>
      <c r="L14" s="72"/>
      <c r="M14" s="72">
        <v>59</v>
      </c>
      <c r="N14" s="72"/>
      <c r="O14" s="74">
        <v>117</v>
      </c>
      <c r="P14" s="74">
        <v>117</v>
      </c>
      <c r="Q14" s="74"/>
      <c r="R14" s="74"/>
      <c r="S14" s="75"/>
      <c r="T14" s="76">
        <v>72</v>
      </c>
      <c r="U14" s="72">
        <v>24</v>
      </c>
      <c r="V14" s="74">
        <v>48</v>
      </c>
      <c r="W14" s="77">
        <v>48</v>
      </c>
      <c r="X14" s="72"/>
      <c r="Y14" s="72"/>
      <c r="Z14" s="73"/>
      <c r="AA14" s="76">
        <v>104</v>
      </c>
      <c r="AB14" s="72">
        <v>35</v>
      </c>
      <c r="AC14" s="74">
        <v>69</v>
      </c>
      <c r="AD14" s="77">
        <v>69</v>
      </c>
      <c r="AE14" s="72"/>
      <c r="AF14" s="72"/>
      <c r="AG14" s="73"/>
      <c r="AH14" s="76"/>
      <c r="AI14" s="72"/>
      <c r="AJ14" s="74"/>
      <c r="AK14" s="72"/>
      <c r="AL14" s="72"/>
      <c r="AM14" s="72"/>
      <c r="AN14" s="73"/>
      <c r="AO14" s="76"/>
      <c r="AP14" s="72"/>
      <c r="AQ14" s="74"/>
      <c r="AR14" s="72"/>
      <c r="AS14" s="72"/>
      <c r="AT14" s="72"/>
      <c r="AU14" s="73"/>
      <c r="AV14" s="76"/>
      <c r="AW14" s="72"/>
      <c r="AX14" s="74"/>
      <c r="AY14" s="72"/>
      <c r="AZ14" s="72"/>
      <c r="BA14" s="72"/>
      <c r="BB14" s="73"/>
      <c r="BC14" s="76"/>
      <c r="BD14" s="72"/>
      <c r="BE14" s="74"/>
      <c r="BF14" s="72"/>
      <c r="BG14" s="72"/>
      <c r="BH14" s="72"/>
      <c r="BI14" s="73"/>
      <c r="BJ14" s="76"/>
      <c r="BK14" s="72"/>
      <c r="BL14" s="74"/>
      <c r="BM14" s="72"/>
      <c r="BN14" s="72"/>
      <c r="BO14" s="72"/>
      <c r="BP14" s="73"/>
      <c r="BQ14" s="76"/>
      <c r="BR14" s="72"/>
      <c r="BS14" s="74"/>
      <c r="BT14" s="72"/>
      <c r="BU14" s="72"/>
      <c r="BV14" s="72"/>
      <c r="BW14" s="73"/>
      <c r="BX14" s="92"/>
    </row>
    <row r="15" spans="1:76" ht="13.5" customHeight="1">
      <c r="A15" s="74" t="s">
        <v>253</v>
      </c>
      <c r="B15" s="108" t="s">
        <v>450</v>
      </c>
      <c r="C15" s="71"/>
      <c r="D15" s="72"/>
      <c r="E15" s="72">
        <v>12</v>
      </c>
      <c r="F15" s="72"/>
      <c r="G15" s="72"/>
      <c r="H15" s="72"/>
      <c r="I15" s="73"/>
      <c r="J15" s="72"/>
      <c r="K15" s="74">
        <v>117</v>
      </c>
      <c r="L15" s="72"/>
      <c r="M15" s="72">
        <v>39</v>
      </c>
      <c r="N15" s="72"/>
      <c r="O15" s="74">
        <v>78</v>
      </c>
      <c r="P15" s="74"/>
      <c r="Q15" s="74">
        <v>78</v>
      </c>
      <c r="R15" s="74"/>
      <c r="S15" s="75"/>
      <c r="T15" s="76">
        <v>48</v>
      </c>
      <c r="U15" s="72">
        <v>16</v>
      </c>
      <c r="V15" s="74">
        <v>32</v>
      </c>
      <c r="W15" s="72"/>
      <c r="X15" s="77">
        <v>32</v>
      </c>
      <c r="Y15" s="72"/>
      <c r="Z15" s="73"/>
      <c r="AA15" s="76">
        <v>69</v>
      </c>
      <c r="AB15" s="72">
        <v>23</v>
      </c>
      <c r="AC15" s="74">
        <v>46</v>
      </c>
      <c r="AD15" s="72"/>
      <c r="AE15" s="77">
        <v>46</v>
      </c>
      <c r="AF15" s="72"/>
      <c r="AG15" s="73"/>
      <c r="AH15" s="76"/>
      <c r="AI15" s="72"/>
      <c r="AJ15" s="74"/>
      <c r="AK15" s="72"/>
      <c r="AL15" s="72"/>
      <c r="AM15" s="72"/>
      <c r="AN15" s="73"/>
      <c r="AO15" s="76"/>
      <c r="AP15" s="72"/>
      <c r="AQ15" s="74"/>
      <c r="AR15" s="72"/>
      <c r="AS15" s="72"/>
      <c r="AT15" s="72"/>
      <c r="AU15" s="73"/>
      <c r="AV15" s="76"/>
      <c r="AW15" s="72"/>
      <c r="AX15" s="74"/>
      <c r="AY15" s="72"/>
      <c r="AZ15" s="72"/>
      <c r="BA15" s="72"/>
      <c r="BB15" s="73"/>
      <c r="BC15" s="76"/>
      <c r="BD15" s="72"/>
      <c r="BE15" s="74"/>
      <c r="BF15" s="72"/>
      <c r="BG15" s="72"/>
      <c r="BH15" s="72"/>
      <c r="BI15" s="73"/>
      <c r="BJ15" s="76"/>
      <c r="BK15" s="72"/>
      <c r="BL15" s="74"/>
      <c r="BM15" s="72"/>
      <c r="BN15" s="72"/>
      <c r="BO15" s="72"/>
      <c r="BP15" s="73"/>
      <c r="BQ15" s="76"/>
      <c r="BR15" s="72"/>
      <c r="BS15" s="74"/>
      <c r="BT15" s="72"/>
      <c r="BU15" s="72"/>
      <c r="BV15" s="72"/>
      <c r="BW15" s="73"/>
      <c r="BX15" s="92"/>
    </row>
    <row r="16" spans="1:76" ht="15" customHeight="1">
      <c r="A16" s="74" t="s">
        <v>254</v>
      </c>
      <c r="B16" s="108" t="s">
        <v>451</v>
      </c>
      <c r="C16" s="71"/>
      <c r="D16" s="72"/>
      <c r="E16" s="72">
        <v>2</v>
      </c>
      <c r="F16" s="72"/>
      <c r="G16" s="72"/>
      <c r="H16" s="72"/>
      <c r="I16" s="73"/>
      <c r="J16" s="72"/>
      <c r="K16" s="74">
        <v>176</v>
      </c>
      <c r="L16" s="72"/>
      <c r="M16" s="72">
        <v>59</v>
      </c>
      <c r="N16" s="72"/>
      <c r="O16" s="74">
        <v>117</v>
      </c>
      <c r="P16" s="74">
        <v>117</v>
      </c>
      <c r="Q16" s="74"/>
      <c r="R16" s="74"/>
      <c r="S16" s="75"/>
      <c r="T16" s="76">
        <v>72</v>
      </c>
      <c r="U16" s="72">
        <v>24</v>
      </c>
      <c r="V16" s="74">
        <v>48</v>
      </c>
      <c r="W16" s="77">
        <v>48</v>
      </c>
      <c r="X16" s="72"/>
      <c r="Y16" s="72"/>
      <c r="Z16" s="73"/>
      <c r="AA16" s="76">
        <v>104</v>
      </c>
      <c r="AB16" s="72">
        <v>35</v>
      </c>
      <c r="AC16" s="74">
        <v>69</v>
      </c>
      <c r="AD16" s="77">
        <v>69</v>
      </c>
      <c r="AE16" s="72"/>
      <c r="AF16" s="72"/>
      <c r="AG16" s="73"/>
      <c r="AH16" s="76"/>
      <c r="AI16" s="72"/>
      <c r="AJ16" s="74"/>
      <c r="AK16" s="72"/>
      <c r="AL16" s="72"/>
      <c r="AM16" s="72"/>
      <c r="AN16" s="73"/>
      <c r="AO16" s="76"/>
      <c r="AP16" s="72"/>
      <c r="AQ16" s="74"/>
      <c r="AR16" s="72"/>
      <c r="AS16" s="72"/>
      <c r="AT16" s="72"/>
      <c r="AU16" s="73"/>
      <c r="AV16" s="76"/>
      <c r="AW16" s="72"/>
      <c r="AX16" s="74"/>
      <c r="AY16" s="72"/>
      <c r="AZ16" s="72"/>
      <c r="BA16" s="72"/>
      <c r="BB16" s="73"/>
      <c r="BC16" s="76"/>
      <c r="BD16" s="72"/>
      <c r="BE16" s="74"/>
      <c r="BF16" s="72"/>
      <c r="BG16" s="72"/>
      <c r="BH16" s="72"/>
      <c r="BI16" s="73"/>
      <c r="BJ16" s="76"/>
      <c r="BK16" s="72"/>
      <c r="BL16" s="74"/>
      <c r="BM16" s="72"/>
      <c r="BN16" s="72"/>
      <c r="BO16" s="72"/>
      <c r="BP16" s="73"/>
      <c r="BQ16" s="76"/>
      <c r="BR16" s="72"/>
      <c r="BS16" s="74"/>
      <c r="BT16" s="72"/>
      <c r="BU16" s="72"/>
      <c r="BV16" s="72"/>
      <c r="BW16" s="73"/>
      <c r="BX16" s="92"/>
    </row>
    <row r="17" spans="1:76" ht="12" customHeight="1">
      <c r="A17" s="74" t="s">
        <v>255</v>
      </c>
      <c r="B17" s="108" t="s">
        <v>452</v>
      </c>
      <c r="C17" s="71"/>
      <c r="D17" s="72"/>
      <c r="E17" s="72">
        <v>2</v>
      </c>
      <c r="F17" s="72"/>
      <c r="G17" s="72"/>
      <c r="H17" s="72"/>
      <c r="I17" s="73"/>
      <c r="J17" s="72"/>
      <c r="K17" s="74">
        <v>176</v>
      </c>
      <c r="L17" s="72"/>
      <c r="M17" s="72">
        <v>59</v>
      </c>
      <c r="N17" s="72"/>
      <c r="O17" s="74">
        <v>117</v>
      </c>
      <c r="P17" s="74">
        <v>117</v>
      </c>
      <c r="Q17" s="74"/>
      <c r="R17" s="74"/>
      <c r="S17" s="75"/>
      <c r="T17" s="76">
        <v>72</v>
      </c>
      <c r="U17" s="72">
        <v>24</v>
      </c>
      <c r="V17" s="74">
        <v>48</v>
      </c>
      <c r="W17" s="77">
        <v>48</v>
      </c>
      <c r="X17" s="72"/>
      <c r="Y17" s="72"/>
      <c r="Z17" s="73"/>
      <c r="AA17" s="76">
        <v>104</v>
      </c>
      <c r="AB17" s="72">
        <v>35</v>
      </c>
      <c r="AC17" s="74">
        <v>69</v>
      </c>
      <c r="AD17" s="77">
        <v>69</v>
      </c>
      <c r="AE17" s="72"/>
      <c r="AF17" s="72"/>
      <c r="AG17" s="73"/>
      <c r="AH17" s="76"/>
      <c r="AI17" s="72"/>
      <c r="AJ17" s="74"/>
      <c r="AK17" s="72"/>
      <c r="AL17" s="72"/>
      <c r="AM17" s="72"/>
      <c r="AN17" s="73"/>
      <c r="AO17" s="76"/>
      <c r="AP17" s="72"/>
      <c r="AQ17" s="74"/>
      <c r="AR17" s="72"/>
      <c r="AS17" s="72"/>
      <c r="AT17" s="72"/>
      <c r="AU17" s="73"/>
      <c r="AV17" s="76"/>
      <c r="AW17" s="72"/>
      <c r="AX17" s="74"/>
      <c r="AY17" s="72"/>
      <c r="AZ17" s="72"/>
      <c r="BA17" s="72"/>
      <c r="BB17" s="73"/>
      <c r="BC17" s="76"/>
      <c r="BD17" s="72"/>
      <c r="BE17" s="74"/>
      <c r="BF17" s="72"/>
      <c r="BG17" s="72"/>
      <c r="BH17" s="72"/>
      <c r="BI17" s="73"/>
      <c r="BJ17" s="76"/>
      <c r="BK17" s="72"/>
      <c r="BL17" s="74"/>
      <c r="BM17" s="72"/>
      <c r="BN17" s="72"/>
      <c r="BO17" s="72"/>
      <c r="BP17" s="73"/>
      <c r="BQ17" s="76"/>
      <c r="BR17" s="72"/>
      <c r="BS17" s="74"/>
      <c r="BT17" s="72"/>
      <c r="BU17" s="72"/>
      <c r="BV17" s="72"/>
      <c r="BW17" s="73"/>
      <c r="BX17" s="92"/>
    </row>
    <row r="18" spans="1:76" ht="12.75" customHeight="1">
      <c r="A18" s="74" t="s">
        <v>256</v>
      </c>
      <c r="B18" s="108" t="s">
        <v>453</v>
      </c>
      <c r="C18" s="71"/>
      <c r="D18" s="72"/>
      <c r="E18" s="72">
        <v>2</v>
      </c>
      <c r="F18" s="72"/>
      <c r="G18" s="72"/>
      <c r="H18" s="72"/>
      <c r="I18" s="73"/>
      <c r="J18" s="72"/>
      <c r="K18" s="74">
        <v>117</v>
      </c>
      <c r="L18" s="72"/>
      <c r="M18" s="72">
        <v>39</v>
      </c>
      <c r="N18" s="72"/>
      <c r="O18" s="74">
        <v>78</v>
      </c>
      <c r="P18" s="74">
        <v>56</v>
      </c>
      <c r="Q18" s="74">
        <v>22</v>
      </c>
      <c r="R18" s="74"/>
      <c r="S18" s="75"/>
      <c r="T18" s="76">
        <v>48</v>
      </c>
      <c r="U18" s="72">
        <v>16</v>
      </c>
      <c r="V18" s="74">
        <v>32</v>
      </c>
      <c r="W18" s="77">
        <v>22</v>
      </c>
      <c r="X18" s="77">
        <v>10</v>
      </c>
      <c r="Y18" s="72"/>
      <c r="Z18" s="73"/>
      <c r="AA18" s="76">
        <v>69</v>
      </c>
      <c r="AB18" s="72">
        <v>23</v>
      </c>
      <c r="AC18" s="74">
        <v>46</v>
      </c>
      <c r="AD18" s="77">
        <v>34</v>
      </c>
      <c r="AE18" s="77">
        <v>12</v>
      </c>
      <c r="AF18" s="72"/>
      <c r="AG18" s="73"/>
      <c r="AH18" s="76"/>
      <c r="AI18" s="72"/>
      <c r="AJ18" s="74"/>
      <c r="AK18" s="72"/>
      <c r="AL18" s="72"/>
      <c r="AM18" s="72"/>
      <c r="AN18" s="73"/>
      <c r="AO18" s="76"/>
      <c r="AP18" s="72"/>
      <c r="AQ18" s="74"/>
      <c r="AR18" s="72"/>
      <c r="AS18" s="72"/>
      <c r="AT18" s="72"/>
      <c r="AU18" s="73"/>
      <c r="AV18" s="76"/>
      <c r="AW18" s="72"/>
      <c r="AX18" s="74"/>
      <c r="AY18" s="72"/>
      <c r="AZ18" s="72"/>
      <c r="BA18" s="72"/>
      <c r="BB18" s="73"/>
      <c r="BC18" s="76"/>
      <c r="BD18" s="72"/>
      <c r="BE18" s="74"/>
      <c r="BF18" s="72"/>
      <c r="BG18" s="72"/>
      <c r="BH18" s="72"/>
      <c r="BI18" s="73"/>
      <c r="BJ18" s="76"/>
      <c r="BK18" s="72"/>
      <c r="BL18" s="74"/>
      <c r="BM18" s="72"/>
      <c r="BN18" s="72"/>
      <c r="BO18" s="72"/>
      <c r="BP18" s="73"/>
      <c r="BQ18" s="76"/>
      <c r="BR18" s="72"/>
      <c r="BS18" s="74"/>
      <c r="BT18" s="72"/>
      <c r="BU18" s="72"/>
      <c r="BV18" s="72"/>
      <c r="BW18" s="73"/>
      <c r="BX18" s="92"/>
    </row>
    <row r="19" spans="1:76" ht="12" customHeight="1">
      <c r="A19" s="74" t="s">
        <v>257</v>
      </c>
      <c r="B19" s="108" t="s">
        <v>454</v>
      </c>
      <c r="C19" s="71"/>
      <c r="D19" s="72"/>
      <c r="E19" s="72">
        <v>2</v>
      </c>
      <c r="F19" s="72"/>
      <c r="G19" s="72"/>
      <c r="H19" s="72"/>
      <c r="I19" s="73"/>
      <c r="J19" s="72"/>
      <c r="K19" s="74">
        <v>117</v>
      </c>
      <c r="L19" s="72"/>
      <c r="M19" s="72">
        <v>39</v>
      </c>
      <c r="N19" s="72"/>
      <c r="O19" s="74">
        <v>78</v>
      </c>
      <c r="P19" s="74">
        <v>68</v>
      </c>
      <c r="Q19" s="74">
        <v>10</v>
      </c>
      <c r="R19" s="74"/>
      <c r="S19" s="75"/>
      <c r="T19" s="76">
        <v>48</v>
      </c>
      <c r="U19" s="72">
        <v>16</v>
      </c>
      <c r="V19" s="74">
        <v>32</v>
      </c>
      <c r="W19" s="77">
        <v>32</v>
      </c>
      <c r="X19" s="72"/>
      <c r="Y19" s="72"/>
      <c r="Z19" s="73"/>
      <c r="AA19" s="76">
        <v>69</v>
      </c>
      <c r="AB19" s="72">
        <v>23</v>
      </c>
      <c r="AC19" s="74">
        <v>46</v>
      </c>
      <c r="AD19" s="77">
        <v>36</v>
      </c>
      <c r="AE19" s="77">
        <v>10</v>
      </c>
      <c r="AF19" s="72"/>
      <c r="AG19" s="73"/>
      <c r="AH19" s="76"/>
      <c r="AI19" s="72"/>
      <c r="AJ19" s="74"/>
      <c r="AK19" s="72"/>
      <c r="AL19" s="72"/>
      <c r="AM19" s="72"/>
      <c r="AN19" s="73"/>
      <c r="AO19" s="76"/>
      <c r="AP19" s="72"/>
      <c r="AQ19" s="74"/>
      <c r="AR19" s="72"/>
      <c r="AS19" s="72"/>
      <c r="AT19" s="72"/>
      <c r="AU19" s="73"/>
      <c r="AV19" s="76"/>
      <c r="AW19" s="72"/>
      <c r="AX19" s="74"/>
      <c r="AY19" s="72"/>
      <c r="AZ19" s="72"/>
      <c r="BA19" s="72"/>
      <c r="BB19" s="73"/>
      <c r="BC19" s="76"/>
      <c r="BD19" s="72"/>
      <c r="BE19" s="74"/>
      <c r="BF19" s="72"/>
      <c r="BG19" s="72"/>
      <c r="BH19" s="72"/>
      <c r="BI19" s="73"/>
      <c r="BJ19" s="76"/>
      <c r="BK19" s="72"/>
      <c r="BL19" s="74"/>
      <c r="BM19" s="72"/>
      <c r="BN19" s="72"/>
      <c r="BO19" s="72"/>
      <c r="BP19" s="73"/>
      <c r="BQ19" s="76"/>
      <c r="BR19" s="72"/>
      <c r="BS19" s="74"/>
      <c r="BT19" s="72"/>
      <c r="BU19" s="72"/>
      <c r="BV19" s="72"/>
      <c r="BW19" s="73"/>
      <c r="BX19" s="92"/>
    </row>
    <row r="20" spans="1:76" ht="12" customHeight="1">
      <c r="A20" s="74" t="s">
        <v>258</v>
      </c>
      <c r="B20" s="108" t="s">
        <v>21</v>
      </c>
      <c r="C20" s="71"/>
      <c r="D20" s="72"/>
      <c r="E20" s="72">
        <v>12</v>
      </c>
      <c r="F20" s="72"/>
      <c r="G20" s="72"/>
      <c r="H20" s="72"/>
      <c r="I20" s="73"/>
      <c r="J20" s="72"/>
      <c r="K20" s="74">
        <v>176</v>
      </c>
      <c r="L20" s="72"/>
      <c r="M20" s="72">
        <v>59</v>
      </c>
      <c r="N20" s="72"/>
      <c r="O20" s="74">
        <v>117</v>
      </c>
      <c r="P20" s="74"/>
      <c r="Q20" s="74">
        <v>117</v>
      </c>
      <c r="R20" s="74"/>
      <c r="S20" s="75"/>
      <c r="T20" s="76">
        <v>72</v>
      </c>
      <c r="U20" s="72">
        <v>24</v>
      </c>
      <c r="V20" s="74">
        <v>48</v>
      </c>
      <c r="W20" s="72"/>
      <c r="X20" s="77">
        <v>48</v>
      </c>
      <c r="Y20" s="72"/>
      <c r="Z20" s="73"/>
      <c r="AA20" s="76">
        <v>104</v>
      </c>
      <c r="AB20" s="72">
        <v>35</v>
      </c>
      <c r="AC20" s="74">
        <v>69</v>
      </c>
      <c r="AD20" s="72"/>
      <c r="AE20" s="77">
        <v>69</v>
      </c>
      <c r="AF20" s="72"/>
      <c r="AG20" s="73"/>
      <c r="AH20" s="76"/>
      <c r="AI20" s="72"/>
      <c r="AJ20" s="74"/>
      <c r="AK20" s="72"/>
      <c r="AL20" s="72"/>
      <c r="AM20" s="72"/>
      <c r="AN20" s="73"/>
      <c r="AO20" s="76"/>
      <c r="AP20" s="72"/>
      <c r="AQ20" s="74"/>
      <c r="AR20" s="72"/>
      <c r="AS20" s="72"/>
      <c r="AT20" s="72"/>
      <c r="AU20" s="73"/>
      <c r="AV20" s="76"/>
      <c r="AW20" s="72"/>
      <c r="AX20" s="74"/>
      <c r="AY20" s="72"/>
      <c r="AZ20" s="72"/>
      <c r="BA20" s="72"/>
      <c r="BB20" s="73"/>
      <c r="BC20" s="76"/>
      <c r="BD20" s="72"/>
      <c r="BE20" s="74"/>
      <c r="BF20" s="72"/>
      <c r="BG20" s="72"/>
      <c r="BH20" s="72"/>
      <c r="BI20" s="73"/>
      <c r="BJ20" s="76"/>
      <c r="BK20" s="72"/>
      <c r="BL20" s="74"/>
      <c r="BM20" s="72"/>
      <c r="BN20" s="72"/>
      <c r="BO20" s="72"/>
      <c r="BP20" s="73"/>
      <c r="BQ20" s="76"/>
      <c r="BR20" s="72"/>
      <c r="BS20" s="74"/>
      <c r="BT20" s="72"/>
      <c r="BU20" s="72"/>
      <c r="BV20" s="72"/>
      <c r="BW20" s="73"/>
      <c r="BX20" s="92"/>
    </row>
    <row r="21" spans="1:76" ht="23.25" customHeight="1">
      <c r="A21" s="74" t="s">
        <v>259</v>
      </c>
      <c r="B21" s="108" t="s">
        <v>455</v>
      </c>
      <c r="C21" s="71"/>
      <c r="D21" s="72"/>
      <c r="E21" s="72">
        <v>2</v>
      </c>
      <c r="F21" s="72"/>
      <c r="G21" s="72"/>
      <c r="H21" s="72"/>
      <c r="I21" s="73"/>
      <c r="J21" s="72"/>
      <c r="K21" s="74">
        <v>105</v>
      </c>
      <c r="L21" s="72"/>
      <c r="M21" s="72">
        <v>35</v>
      </c>
      <c r="N21" s="72"/>
      <c r="O21" s="74">
        <v>70</v>
      </c>
      <c r="P21" s="74">
        <v>70</v>
      </c>
      <c r="Q21" s="74"/>
      <c r="R21" s="74"/>
      <c r="S21" s="75"/>
      <c r="T21" s="76">
        <v>48</v>
      </c>
      <c r="U21" s="72">
        <v>16</v>
      </c>
      <c r="V21" s="74">
        <v>32</v>
      </c>
      <c r="W21" s="77">
        <v>32</v>
      </c>
      <c r="X21" s="72"/>
      <c r="Y21" s="72"/>
      <c r="Z21" s="73"/>
      <c r="AA21" s="76">
        <v>57</v>
      </c>
      <c r="AB21" s="72">
        <v>19</v>
      </c>
      <c r="AC21" s="74">
        <v>38</v>
      </c>
      <c r="AD21" s="77">
        <v>38</v>
      </c>
      <c r="AE21" s="72"/>
      <c r="AF21" s="72"/>
      <c r="AG21" s="73"/>
      <c r="AH21" s="76"/>
      <c r="AI21" s="72"/>
      <c r="AJ21" s="74"/>
      <c r="AK21" s="72"/>
      <c r="AL21" s="72"/>
      <c r="AM21" s="72"/>
      <c r="AN21" s="73"/>
      <c r="AO21" s="76"/>
      <c r="AP21" s="72"/>
      <c r="AQ21" s="74"/>
      <c r="AR21" s="72"/>
      <c r="AS21" s="72"/>
      <c r="AT21" s="72"/>
      <c r="AU21" s="73"/>
      <c r="AV21" s="76"/>
      <c r="AW21" s="72"/>
      <c r="AX21" s="74"/>
      <c r="AY21" s="72"/>
      <c r="AZ21" s="72"/>
      <c r="BA21" s="72"/>
      <c r="BB21" s="73"/>
      <c r="BC21" s="76"/>
      <c r="BD21" s="72"/>
      <c r="BE21" s="74"/>
      <c r="BF21" s="72"/>
      <c r="BG21" s="72"/>
      <c r="BH21" s="72"/>
      <c r="BI21" s="73"/>
      <c r="BJ21" s="76"/>
      <c r="BK21" s="72"/>
      <c r="BL21" s="74"/>
      <c r="BM21" s="72"/>
      <c r="BN21" s="72"/>
      <c r="BO21" s="72"/>
      <c r="BP21" s="73"/>
      <c r="BQ21" s="76"/>
      <c r="BR21" s="72"/>
      <c r="BS21" s="74"/>
      <c r="BT21" s="72"/>
      <c r="BU21" s="72"/>
      <c r="BV21" s="72"/>
      <c r="BW21" s="73"/>
      <c r="BX21" s="92"/>
    </row>
    <row r="22" spans="1:76" ht="3.75" customHeight="1" thickBot="1">
      <c r="A22" s="69"/>
      <c r="B22" s="100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84"/>
    </row>
    <row r="23" spans="1:76" ht="31.5" customHeight="1" thickBot="1">
      <c r="A23" s="65" t="s">
        <v>260</v>
      </c>
      <c r="B23" s="99" t="s">
        <v>261</v>
      </c>
      <c r="C23" s="66" t="s">
        <v>18</v>
      </c>
      <c r="D23" s="67"/>
      <c r="E23" s="67">
        <v>2</v>
      </c>
      <c r="F23" s="67"/>
      <c r="G23" s="67"/>
      <c r="H23" s="67"/>
      <c r="I23" s="68"/>
      <c r="J23" s="67"/>
      <c r="K23" s="110">
        <f>K24+K25+K26+K27</f>
        <v>832</v>
      </c>
      <c r="L23" s="110">
        <f aca="true" t="shared" si="2" ref="L23:AH23">L24+L25+L26+L27</f>
        <v>0</v>
      </c>
      <c r="M23" s="110">
        <f t="shared" si="2"/>
        <v>278</v>
      </c>
      <c r="N23" s="110">
        <f t="shared" si="2"/>
        <v>0</v>
      </c>
      <c r="O23" s="110">
        <f t="shared" si="2"/>
        <v>554</v>
      </c>
      <c r="P23" s="110">
        <f t="shared" si="2"/>
        <v>486</v>
      </c>
      <c r="Q23" s="110">
        <f t="shared" si="2"/>
        <v>68</v>
      </c>
      <c r="R23" s="110">
        <f t="shared" si="2"/>
        <v>0</v>
      </c>
      <c r="S23" s="110"/>
      <c r="T23" s="110">
        <f t="shared" si="2"/>
        <v>456</v>
      </c>
      <c r="U23" s="110">
        <f t="shared" si="2"/>
        <v>112</v>
      </c>
      <c r="V23" s="110">
        <f t="shared" si="2"/>
        <v>224</v>
      </c>
      <c r="W23" s="110">
        <f t="shared" si="2"/>
        <v>186</v>
      </c>
      <c r="X23" s="110">
        <f t="shared" si="2"/>
        <v>38</v>
      </c>
      <c r="Y23" s="110">
        <f t="shared" si="2"/>
        <v>0</v>
      </c>
      <c r="Z23" s="110"/>
      <c r="AA23" s="110">
        <f t="shared" si="2"/>
        <v>630</v>
      </c>
      <c r="AB23" s="110">
        <f t="shared" si="2"/>
        <v>166</v>
      </c>
      <c r="AC23" s="110">
        <f t="shared" si="2"/>
        <v>330</v>
      </c>
      <c r="AD23" s="110">
        <f t="shared" si="2"/>
        <v>300</v>
      </c>
      <c r="AE23" s="110">
        <f t="shared" si="2"/>
        <v>30</v>
      </c>
      <c r="AF23" s="110">
        <f t="shared" si="2"/>
        <v>0</v>
      </c>
      <c r="AG23" s="110"/>
      <c r="AH23" s="110">
        <f t="shared" si="2"/>
        <v>0</v>
      </c>
      <c r="AI23" s="67"/>
      <c r="AJ23" s="67"/>
      <c r="AK23" s="67"/>
      <c r="AL23" s="67"/>
      <c r="AM23" s="67"/>
      <c r="AN23" s="68"/>
      <c r="AO23" s="66"/>
      <c r="AP23" s="67"/>
      <c r="AQ23" s="67"/>
      <c r="AR23" s="67"/>
      <c r="AS23" s="67"/>
      <c r="AT23" s="67"/>
      <c r="AU23" s="68"/>
      <c r="AV23" s="66"/>
      <c r="AW23" s="67"/>
      <c r="AX23" s="67"/>
      <c r="AY23" s="67"/>
      <c r="AZ23" s="67"/>
      <c r="BA23" s="67"/>
      <c r="BB23" s="68"/>
      <c r="BC23" s="66"/>
      <c r="BD23" s="67"/>
      <c r="BE23" s="67"/>
      <c r="BF23" s="67"/>
      <c r="BG23" s="67"/>
      <c r="BH23" s="67"/>
      <c r="BI23" s="68"/>
      <c r="BJ23" s="66"/>
      <c r="BK23" s="67"/>
      <c r="BL23" s="67"/>
      <c r="BM23" s="67"/>
      <c r="BN23" s="67"/>
      <c r="BO23" s="67"/>
      <c r="BP23" s="68"/>
      <c r="BQ23" s="66"/>
      <c r="BR23" s="67"/>
      <c r="BS23" s="67"/>
      <c r="BT23" s="67"/>
      <c r="BU23" s="67"/>
      <c r="BV23" s="67"/>
      <c r="BW23" s="68"/>
      <c r="BX23" s="89"/>
    </row>
    <row r="24" spans="1:76" ht="13.5" customHeight="1">
      <c r="A24" s="74" t="s">
        <v>262</v>
      </c>
      <c r="B24" s="108" t="s">
        <v>15</v>
      </c>
      <c r="C24" s="71"/>
      <c r="D24" s="72"/>
      <c r="E24" s="72">
        <v>2</v>
      </c>
      <c r="F24" s="72"/>
      <c r="G24" s="72"/>
      <c r="H24" s="72"/>
      <c r="I24" s="73"/>
      <c r="J24" s="72"/>
      <c r="K24" s="74">
        <v>143</v>
      </c>
      <c r="L24" s="72"/>
      <c r="M24" s="72">
        <v>48</v>
      </c>
      <c r="N24" s="72"/>
      <c r="O24" s="74">
        <v>95</v>
      </c>
      <c r="P24" s="74">
        <v>47</v>
      </c>
      <c r="Q24" s="74">
        <v>48</v>
      </c>
      <c r="R24" s="74"/>
      <c r="S24" s="75"/>
      <c r="T24" s="76">
        <v>72</v>
      </c>
      <c r="U24" s="72">
        <v>24</v>
      </c>
      <c r="V24" s="74">
        <v>48</v>
      </c>
      <c r="W24" s="77">
        <v>20</v>
      </c>
      <c r="X24" s="77">
        <v>28</v>
      </c>
      <c r="Y24" s="72"/>
      <c r="Z24" s="73"/>
      <c r="AA24" s="76">
        <v>71</v>
      </c>
      <c r="AB24" s="72">
        <v>24</v>
      </c>
      <c r="AC24" s="74">
        <v>47</v>
      </c>
      <c r="AD24" s="77">
        <v>27</v>
      </c>
      <c r="AE24" s="77">
        <v>20</v>
      </c>
      <c r="AF24" s="72"/>
      <c r="AG24" s="73"/>
      <c r="AH24" s="76"/>
      <c r="AI24" s="72"/>
      <c r="AJ24" s="74"/>
      <c r="AK24" s="72"/>
      <c r="AL24" s="72"/>
      <c r="AM24" s="72"/>
      <c r="AN24" s="73"/>
      <c r="AO24" s="76"/>
      <c r="AP24" s="72"/>
      <c r="AQ24" s="74"/>
      <c r="AR24" s="72"/>
      <c r="AS24" s="72"/>
      <c r="AT24" s="72"/>
      <c r="AU24" s="73"/>
      <c r="AV24" s="76"/>
      <c r="AW24" s="72"/>
      <c r="AX24" s="74"/>
      <c r="AY24" s="72"/>
      <c r="AZ24" s="72"/>
      <c r="BA24" s="72"/>
      <c r="BB24" s="73"/>
      <c r="BC24" s="76"/>
      <c r="BD24" s="72"/>
      <c r="BE24" s="74"/>
      <c r="BF24" s="72"/>
      <c r="BG24" s="72"/>
      <c r="BH24" s="72"/>
      <c r="BI24" s="73"/>
      <c r="BJ24" s="76"/>
      <c r="BK24" s="72"/>
      <c r="BL24" s="74"/>
      <c r="BM24" s="72"/>
      <c r="BN24" s="72"/>
      <c r="BO24" s="72"/>
      <c r="BP24" s="73"/>
      <c r="BQ24" s="76"/>
      <c r="BR24" s="72"/>
      <c r="BS24" s="74"/>
      <c r="BT24" s="72"/>
      <c r="BU24" s="72"/>
      <c r="BV24" s="72"/>
      <c r="BW24" s="73"/>
      <c r="BX24" s="92"/>
    </row>
    <row r="25" spans="1:76" ht="12.75" customHeight="1">
      <c r="A25" s="74" t="s">
        <v>263</v>
      </c>
      <c r="B25" s="108" t="s">
        <v>456</v>
      </c>
      <c r="C25" s="71" t="s">
        <v>46</v>
      </c>
      <c r="D25" s="72"/>
      <c r="E25" s="72"/>
      <c r="F25" s="72"/>
      <c r="G25" s="72"/>
      <c r="H25" s="72"/>
      <c r="I25" s="73"/>
      <c r="J25" s="72"/>
      <c r="K25" s="74">
        <v>435</v>
      </c>
      <c r="L25" s="72"/>
      <c r="M25" s="72">
        <v>145</v>
      </c>
      <c r="N25" s="72"/>
      <c r="O25" s="74">
        <v>290</v>
      </c>
      <c r="P25" s="74">
        <v>290</v>
      </c>
      <c r="Q25" s="74"/>
      <c r="R25" s="74"/>
      <c r="S25" s="75"/>
      <c r="T25" s="76">
        <v>144</v>
      </c>
      <c r="U25" s="72">
        <v>48</v>
      </c>
      <c r="V25" s="74">
        <v>96</v>
      </c>
      <c r="W25" s="77">
        <v>96</v>
      </c>
      <c r="X25" s="72"/>
      <c r="Y25" s="72"/>
      <c r="Z25" s="73"/>
      <c r="AA25" s="76">
        <v>291</v>
      </c>
      <c r="AB25" s="72">
        <v>97</v>
      </c>
      <c r="AC25" s="116">
        <v>194</v>
      </c>
      <c r="AD25" s="117">
        <v>194</v>
      </c>
      <c r="AE25" s="118"/>
      <c r="AF25" s="72"/>
      <c r="AG25" s="73"/>
      <c r="AH25" s="76"/>
      <c r="AI25" s="72"/>
      <c r="AJ25" s="74"/>
      <c r="AK25" s="72"/>
      <c r="AL25" s="72"/>
      <c r="AM25" s="72"/>
      <c r="AN25" s="73"/>
      <c r="AO25" s="76"/>
      <c r="AP25" s="72"/>
      <c r="AQ25" s="74"/>
      <c r="AR25" s="72"/>
      <c r="AS25" s="72"/>
      <c r="AT25" s="72"/>
      <c r="AU25" s="73"/>
      <c r="AV25" s="76"/>
      <c r="AW25" s="72"/>
      <c r="AX25" s="74"/>
      <c r="AY25" s="72"/>
      <c r="AZ25" s="72"/>
      <c r="BA25" s="72"/>
      <c r="BB25" s="73"/>
      <c r="BC25" s="76"/>
      <c r="BD25" s="72"/>
      <c r="BE25" s="74"/>
      <c r="BF25" s="72"/>
      <c r="BG25" s="72"/>
      <c r="BH25" s="72"/>
      <c r="BI25" s="73"/>
      <c r="BJ25" s="76"/>
      <c r="BK25" s="72"/>
      <c r="BL25" s="74"/>
      <c r="BM25" s="72"/>
      <c r="BN25" s="72"/>
      <c r="BO25" s="72"/>
      <c r="BP25" s="73"/>
      <c r="BQ25" s="76"/>
      <c r="BR25" s="72"/>
      <c r="BS25" s="74"/>
      <c r="BT25" s="72"/>
      <c r="BU25" s="72"/>
      <c r="BV25" s="72"/>
      <c r="BW25" s="73"/>
      <c r="BX25" s="92"/>
    </row>
    <row r="26" spans="1:76" ht="12.75" customHeight="1">
      <c r="A26" s="74" t="s">
        <v>265</v>
      </c>
      <c r="B26" s="108" t="s">
        <v>457</v>
      </c>
      <c r="C26" s="71" t="s">
        <v>13</v>
      </c>
      <c r="D26" s="72"/>
      <c r="E26" s="72">
        <v>1</v>
      </c>
      <c r="F26" s="72"/>
      <c r="G26" s="72"/>
      <c r="H26" s="72"/>
      <c r="I26" s="73"/>
      <c r="J26" s="72"/>
      <c r="K26" s="74">
        <v>198</v>
      </c>
      <c r="L26" s="72"/>
      <c r="M26" s="72">
        <v>66</v>
      </c>
      <c r="N26" s="72"/>
      <c r="O26" s="74">
        <v>132</v>
      </c>
      <c r="P26" s="74">
        <v>112</v>
      </c>
      <c r="Q26" s="74">
        <v>20</v>
      </c>
      <c r="R26" s="74"/>
      <c r="S26" s="75"/>
      <c r="T26" s="76">
        <v>120</v>
      </c>
      <c r="U26" s="72">
        <v>40</v>
      </c>
      <c r="V26" s="74">
        <v>80</v>
      </c>
      <c r="W26" s="77">
        <v>70</v>
      </c>
      <c r="X26" s="77">
        <v>10</v>
      </c>
      <c r="Y26" s="72"/>
      <c r="Z26" s="73"/>
      <c r="AA26" s="76">
        <v>134</v>
      </c>
      <c r="AB26" s="72">
        <v>26</v>
      </c>
      <c r="AC26" s="74">
        <v>52</v>
      </c>
      <c r="AD26" s="77">
        <v>42</v>
      </c>
      <c r="AE26" s="77">
        <v>10</v>
      </c>
      <c r="AF26" s="72"/>
      <c r="AG26" s="73"/>
      <c r="AH26" s="76"/>
      <c r="AI26" s="72"/>
      <c r="AJ26" s="74"/>
      <c r="AK26" s="72"/>
      <c r="AL26" s="72"/>
      <c r="AM26" s="72"/>
      <c r="AN26" s="73"/>
      <c r="AO26" s="76"/>
      <c r="AP26" s="72"/>
      <c r="AQ26" s="74"/>
      <c r="AR26" s="72"/>
      <c r="AS26" s="72"/>
      <c r="AT26" s="72"/>
      <c r="AU26" s="73"/>
      <c r="AV26" s="76"/>
      <c r="AW26" s="72"/>
      <c r="AX26" s="74"/>
      <c r="AY26" s="72"/>
      <c r="AZ26" s="72"/>
      <c r="BA26" s="72"/>
      <c r="BB26" s="73"/>
      <c r="BC26" s="76"/>
      <c r="BD26" s="72"/>
      <c r="BE26" s="74"/>
      <c r="BF26" s="72"/>
      <c r="BG26" s="72"/>
      <c r="BH26" s="72"/>
      <c r="BI26" s="73"/>
      <c r="BJ26" s="76"/>
      <c r="BK26" s="72"/>
      <c r="BL26" s="74"/>
      <c r="BM26" s="72"/>
      <c r="BN26" s="72"/>
      <c r="BO26" s="72"/>
      <c r="BP26" s="73"/>
      <c r="BQ26" s="76"/>
      <c r="BR26" s="72"/>
      <c r="BS26" s="74"/>
      <c r="BT26" s="72"/>
      <c r="BU26" s="72"/>
      <c r="BV26" s="72"/>
      <c r="BW26" s="73"/>
      <c r="BX26" s="92"/>
    </row>
    <row r="27" spans="1:76" ht="12.75" customHeight="1">
      <c r="A27" s="74" t="s">
        <v>265</v>
      </c>
      <c r="B27" s="108" t="s">
        <v>462</v>
      </c>
      <c r="C27" s="71"/>
      <c r="D27" s="72"/>
      <c r="E27" s="72">
        <v>2</v>
      </c>
      <c r="F27" s="72"/>
      <c r="G27" s="72"/>
      <c r="H27" s="72"/>
      <c r="I27" s="73"/>
      <c r="J27" s="72"/>
      <c r="K27" s="74">
        <v>56</v>
      </c>
      <c r="L27" s="72"/>
      <c r="M27" s="72">
        <v>19</v>
      </c>
      <c r="N27" s="72"/>
      <c r="O27" s="74">
        <v>37</v>
      </c>
      <c r="P27" s="74">
        <v>37</v>
      </c>
      <c r="Q27" s="74"/>
      <c r="R27" s="74"/>
      <c r="S27" s="75"/>
      <c r="T27" s="76">
        <v>120</v>
      </c>
      <c r="U27" s="72"/>
      <c r="V27" s="74"/>
      <c r="W27" s="77"/>
      <c r="X27" s="77"/>
      <c r="Y27" s="72"/>
      <c r="Z27" s="73"/>
      <c r="AA27" s="76">
        <v>134</v>
      </c>
      <c r="AB27" s="72">
        <v>19</v>
      </c>
      <c r="AC27" s="74">
        <v>37</v>
      </c>
      <c r="AD27" s="77">
        <v>37</v>
      </c>
      <c r="AE27" s="77"/>
      <c r="AF27" s="72"/>
      <c r="AG27" s="73"/>
      <c r="AH27" s="76"/>
      <c r="AI27" s="72"/>
      <c r="AJ27" s="74"/>
      <c r="AK27" s="72"/>
      <c r="AL27" s="72"/>
      <c r="AM27" s="72"/>
      <c r="AN27" s="73"/>
      <c r="AO27" s="76"/>
      <c r="AP27" s="72"/>
      <c r="AQ27" s="74"/>
      <c r="AR27" s="72"/>
      <c r="AS27" s="72"/>
      <c r="AT27" s="72"/>
      <c r="AU27" s="73"/>
      <c r="AV27" s="76"/>
      <c r="AW27" s="72"/>
      <c r="AX27" s="74"/>
      <c r="AY27" s="72"/>
      <c r="AZ27" s="72"/>
      <c r="BA27" s="72"/>
      <c r="BB27" s="73"/>
      <c r="BC27" s="76"/>
      <c r="BD27" s="72"/>
      <c r="BE27" s="74"/>
      <c r="BF27" s="72"/>
      <c r="BG27" s="72"/>
      <c r="BH27" s="72"/>
      <c r="BI27" s="73"/>
      <c r="BJ27" s="76"/>
      <c r="BK27" s="72"/>
      <c r="BL27" s="74"/>
      <c r="BM27" s="72"/>
      <c r="BN27" s="72"/>
      <c r="BO27" s="72"/>
      <c r="BP27" s="73"/>
      <c r="BQ27" s="76"/>
      <c r="BR27" s="72"/>
      <c r="BS27" s="74"/>
      <c r="BT27" s="72"/>
      <c r="BU27" s="72"/>
      <c r="BV27" s="72"/>
      <c r="BW27" s="73"/>
      <c r="BX27" s="92"/>
    </row>
    <row r="28" spans="1:76" ht="13.5" customHeight="1">
      <c r="A28" s="69"/>
      <c r="B28" s="100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84"/>
    </row>
    <row r="29" spans="1:76" ht="13.5" customHeight="1" thickBot="1">
      <c r="A29" s="69"/>
      <c r="B29" s="100" t="s">
        <v>243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63"/>
      <c r="V29" s="64"/>
      <c r="W29" s="63"/>
      <c r="X29" s="63"/>
      <c r="Y29" s="63"/>
      <c r="Z29" s="63"/>
      <c r="AA29" s="64"/>
      <c r="AB29" s="63"/>
      <c r="AC29" s="64"/>
      <c r="AD29" s="63"/>
      <c r="AE29" s="63"/>
      <c r="AF29" s="63"/>
      <c r="AG29" s="63"/>
      <c r="AH29" s="64">
        <v>54</v>
      </c>
      <c r="AI29" s="63"/>
      <c r="AJ29" s="140">
        <f>AJ30/16</f>
        <v>36</v>
      </c>
      <c r="AK29" s="63"/>
      <c r="AL29" s="63"/>
      <c r="AM29" s="63"/>
      <c r="AN29" s="63"/>
      <c r="AO29" s="64">
        <v>54</v>
      </c>
      <c r="AP29" s="63"/>
      <c r="AQ29" s="64">
        <f>AQ30/18</f>
        <v>36</v>
      </c>
      <c r="AR29" s="63"/>
      <c r="AS29" s="63"/>
      <c r="AT29" s="63"/>
      <c r="AU29" s="63"/>
      <c r="AV29" s="64">
        <v>54</v>
      </c>
      <c r="AW29" s="63"/>
      <c r="AX29" s="64">
        <f>AX30/14</f>
        <v>36</v>
      </c>
      <c r="AY29" s="63"/>
      <c r="AZ29" s="63"/>
      <c r="BA29" s="63"/>
      <c r="BB29" s="63"/>
      <c r="BC29" s="64">
        <v>54</v>
      </c>
      <c r="BD29" s="63"/>
      <c r="BE29" s="64">
        <f>BE30/12</f>
        <v>36.166666666666664</v>
      </c>
      <c r="BF29" s="63"/>
      <c r="BG29" s="63"/>
      <c r="BH29" s="63"/>
      <c r="BI29" s="63"/>
      <c r="BJ29" s="64">
        <v>54</v>
      </c>
      <c r="BK29" s="63"/>
      <c r="BL29" s="64">
        <f>BL30/11</f>
        <v>36</v>
      </c>
      <c r="BM29" s="63"/>
      <c r="BN29" s="63"/>
      <c r="BO29" s="63"/>
      <c r="BP29" s="63"/>
      <c r="BQ29" s="64">
        <v>54</v>
      </c>
      <c r="BR29" s="63"/>
      <c r="BS29" s="64">
        <f>BS30/11</f>
        <v>36</v>
      </c>
      <c r="BT29" s="63"/>
      <c r="BU29" s="63"/>
      <c r="BV29" s="63"/>
      <c r="BW29" s="63"/>
      <c r="BX29" s="86" t="s">
        <v>244</v>
      </c>
    </row>
    <row r="30" spans="1:76" ht="30" customHeight="1" thickBot="1">
      <c r="A30" s="65" t="s">
        <v>266</v>
      </c>
      <c r="B30" s="99" t="s">
        <v>267</v>
      </c>
      <c r="C30" s="66" t="s">
        <v>70</v>
      </c>
      <c r="D30" s="67"/>
      <c r="E30" s="67">
        <v>22</v>
      </c>
      <c r="F30" s="67"/>
      <c r="G30" s="67"/>
      <c r="H30" s="67"/>
      <c r="I30" s="68"/>
      <c r="J30" s="120"/>
      <c r="K30" s="112">
        <f aca="true" t="shared" si="3" ref="K30:T30">K32+K41+K46</f>
        <v>4494</v>
      </c>
      <c r="L30" s="110">
        <f t="shared" si="3"/>
        <v>0</v>
      </c>
      <c r="M30" s="110">
        <f t="shared" si="3"/>
        <v>1498</v>
      </c>
      <c r="N30" s="110">
        <f t="shared" si="3"/>
        <v>0</v>
      </c>
      <c r="O30" s="110">
        <f t="shared" si="3"/>
        <v>2996</v>
      </c>
      <c r="P30" s="110">
        <f t="shared" si="3"/>
        <v>1554</v>
      </c>
      <c r="Q30" s="110">
        <f t="shared" si="3"/>
        <v>1372</v>
      </c>
      <c r="R30" s="110">
        <f t="shared" si="3"/>
        <v>0</v>
      </c>
      <c r="S30" s="111">
        <f t="shared" si="3"/>
        <v>68</v>
      </c>
      <c r="T30" s="119">
        <f t="shared" si="3"/>
        <v>0</v>
      </c>
      <c r="U30" s="112"/>
      <c r="V30" s="110"/>
      <c r="W30" s="110"/>
      <c r="X30" s="110"/>
      <c r="Y30" s="110"/>
      <c r="Z30" s="111"/>
      <c r="AA30" s="119"/>
      <c r="AB30" s="112"/>
      <c r="AC30" s="110"/>
      <c r="AD30" s="110"/>
      <c r="AE30" s="110"/>
      <c r="AF30" s="110"/>
      <c r="AG30" s="111"/>
      <c r="AH30" s="119">
        <f aca="true" t="shared" si="4" ref="AH30:BX30">AH32+AH41+AH46</f>
        <v>864</v>
      </c>
      <c r="AI30" s="112">
        <f t="shared" si="4"/>
        <v>288</v>
      </c>
      <c r="AJ30" s="110">
        <f t="shared" si="4"/>
        <v>576</v>
      </c>
      <c r="AK30" s="110">
        <f t="shared" si="4"/>
        <v>320</v>
      </c>
      <c r="AL30" s="110">
        <f t="shared" si="4"/>
        <v>256</v>
      </c>
      <c r="AM30" s="110">
        <f t="shared" si="4"/>
        <v>0</v>
      </c>
      <c r="AN30" s="111">
        <f t="shared" si="4"/>
        <v>0</v>
      </c>
      <c r="AO30" s="119">
        <f t="shared" si="4"/>
        <v>972</v>
      </c>
      <c r="AP30" s="112">
        <f t="shared" si="4"/>
        <v>324</v>
      </c>
      <c r="AQ30" s="110">
        <f t="shared" si="4"/>
        <v>648</v>
      </c>
      <c r="AR30" s="110">
        <f t="shared" si="4"/>
        <v>280</v>
      </c>
      <c r="AS30" s="110">
        <f t="shared" si="4"/>
        <v>368</v>
      </c>
      <c r="AT30" s="110">
        <f t="shared" si="4"/>
        <v>0</v>
      </c>
      <c r="AU30" s="111">
        <f t="shared" si="4"/>
        <v>0</v>
      </c>
      <c r="AV30" s="119">
        <f t="shared" si="4"/>
        <v>756</v>
      </c>
      <c r="AW30" s="112">
        <f t="shared" si="4"/>
        <v>252</v>
      </c>
      <c r="AX30" s="110">
        <f t="shared" si="4"/>
        <v>504</v>
      </c>
      <c r="AY30" s="110">
        <f t="shared" si="4"/>
        <v>264</v>
      </c>
      <c r="AZ30" s="110">
        <f t="shared" si="4"/>
        <v>240</v>
      </c>
      <c r="BA30" s="110">
        <f t="shared" si="4"/>
        <v>0</v>
      </c>
      <c r="BB30" s="111">
        <f t="shared" si="4"/>
        <v>0</v>
      </c>
      <c r="BC30" s="119">
        <f t="shared" si="4"/>
        <v>594</v>
      </c>
      <c r="BD30" s="112">
        <f t="shared" si="4"/>
        <v>217</v>
      </c>
      <c r="BE30" s="110">
        <f t="shared" si="4"/>
        <v>434</v>
      </c>
      <c r="BF30" s="110">
        <f t="shared" si="4"/>
        <v>246</v>
      </c>
      <c r="BG30" s="110">
        <f t="shared" si="4"/>
        <v>162</v>
      </c>
      <c r="BH30" s="110">
        <f t="shared" si="4"/>
        <v>0</v>
      </c>
      <c r="BI30" s="111">
        <f t="shared" si="4"/>
        <v>24</v>
      </c>
      <c r="BJ30" s="119">
        <f t="shared" si="4"/>
        <v>594</v>
      </c>
      <c r="BK30" s="112">
        <f t="shared" si="4"/>
        <v>198</v>
      </c>
      <c r="BL30" s="110">
        <f t="shared" si="4"/>
        <v>396</v>
      </c>
      <c r="BM30" s="110">
        <f t="shared" si="4"/>
        <v>230</v>
      </c>
      <c r="BN30" s="110">
        <f t="shared" si="4"/>
        <v>142</v>
      </c>
      <c r="BO30" s="110">
        <f t="shared" si="4"/>
        <v>0</v>
      </c>
      <c r="BP30" s="111">
        <f t="shared" si="4"/>
        <v>24</v>
      </c>
      <c r="BQ30" s="115">
        <f t="shared" si="4"/>
        <v>594</v>
      </c>
      <c r="BR30" s="110">
        <f t="shared" si="4"/>
        <v>198</v>
      </c>
      <c r="BS30" s="110">
        <f t="shared" si="4"/>
        <v>396</v>
      </c>
      <c r="BT30" s="110">
        <f t="shared" si="4"/>
        <v>196</v>
      </c>
      <c r="BU30" s="110">
        <f t="shared" si="4"/>
        <v>200</v>
      </c>
      <c r="BV30" s="110">
        <f t="shared" si="4"/>
        <v>0</v>
      </c>
      <c r="BW30" s="110">
        <f t="shared" si="4"/>
        <v>20</v>
      </c>
      <c r="BX30" s="67">
        <f t="shared" si="4"/>
        <v>0</v>
      </c>
    </row>
    <row r="31" spans="1:76" ht="3.75" customHeight="1" thickBot="1">
      <c r="A31" s="69"/>
      <c r="B31" s="10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84"/>
    </row>
    <row r="32" spans="1:76" ht="42" customHeight="1" thickBot="1">
      <c r="A32" s="65" t="s">
        <v>16</v>
      </c>
      <c r="B32" s="99" t="s">
        <v>17</v>
      </c>
      <c r="C32" s="66" t="s">
        <v>10</v>
      </c>
      <c r="D32" s="67"/>
      <c r="E32" s="67">
        <v>6</v>
      </c>
      <c r="F32" s="67"/>
      <c r="G32" s="67"/>
      <c r="H32" s="67"/>
      <c r="I32" s="68"/>
      <c r="J32" s="120"/>
      <c r="K32" s="66">
        <f>K33+K34+K35+K36+K37+K38+K39</f>
        <v>840</v>
      </c>
      <c r="L32" s="67">
        <f aca="true" t="shared" si="5" ref="L32:BW32">L33+L34+L35+L36+L37+L38+L39</f>
        <v>0</v>
      </c>
      <c r="M32" s="67">
        <f t="shared" si="5"/>
        <v>280</v>
      </c>
      <c r="N32" s="67">
        <f t="shared" si="5"/>
        <v>0</v>
      </c>
      <c r="O32" s="67">
        <f t="shared" si="5"/>
        <v>560</v>
      </c>
      <c r="P32" s="67">
        <f t="shared" si="5"/>
        <v>190</v>
      </c>
      <c r="Q32" s="67">
        <f t="shared" si="5"/>
        <v>368</v>
      </c>
      <c r="R32" s="67">
        <f t="shared" si="5"/>
        <v>0</v>
      </c>
      <c r="S32" s="68"/>
      <c r="T32" s="82"/>
      <c r="U32" s="66"/>
      <c r="V32" s="67"/>
      <c r="W32" s="67"/>
      <c r="X32" s="67"/>
      <c r="Y32" s="67"/>
      <c r="Z32" s="68"/>
      <c r="AA32" s="82"/>
      <c r="AB32" s="66"/>
      <c r="AC32" s="67"/>
      <c r="AD32" s="67"/>
      <c r="AE32" s="67"/>
      <c r="AF32" s="67"/>
      <c r="AG32" s="68"/>
      <c r="AH32" s="82">
        <f t="shared" si="5"/>
        <v>252</v>
      </c>
      <c r="AI32" s="66">
        <f t="shared" si="5"/>
        <v>84</v>
      </c>
      <c r="AJ32" s="110">
        <f t="shared" si="5"/>
        <v>168</v>
      </c>
      <c r="AK32" s="67">
        <f t="shared" si="5"/>
        <v>84</v>
      </c>
      <c r="AL32" s="67">
        <f t="shared" si="5"/>
        <v>84</v>
      </c>
      <c r="AM32" s="67">
        <f t="shared" si="5"/>
        <v>0</v>
      </c>
      <c r="AN32" s="68">
        <f t="shared" si="5"/>
        <v>0</v>
      </c>
      <c r="AO32" s="82">
        <f t="shared" si="5"/>
        <v>252</v>
      </c>
      <c r="AP32" s="66">
        <f t="shared" si="5"/>
        <v>84</v>
      </c>
      <c r="AQ32" s="67">
        <f t="shared" si="5"/>
        <v>168</v>
      </c>
      <c r="AR32" s="67">
        <f t="shared" si="5"/>
        <v>72</v>
      </c>
      <c r="AS32" s="67">
        <f t="shared" si="5"/>
        <v>96</v>
      </c>
      <c r="AT32" s="67">
        <f t="shared" si="5"/>
        <v>0</v>
      </c>
      <c r="AU32" s="68">
        <f t="shared" si="5"/>
        <v>0</v>
      </c>
      <c r="AV32" s="82">
        <f t="shared" si="5"/>
        <v>84</v>
      </c>
      <c r="AW32" s="66">
        <f t="shared" si="5"/>
        <v>28</v>
      </c>
      <c r="AX32" s="67">
        <f t="shared" si="5"/>
        <v>56</v>
      </c>
      <c r="AY32" s="67">
        <f t="shared" si="5"/>
        <v>0</v>
      </c>
      <c r="AZ32" s="67">
        <f t="shared" si="5"/>
        <v>56</v>
      </c>
      <c r="BA32" s="67">
        <f t="shared" si="5"/>
        <v>0</v>
      </c>
      <c r="BB32" s="68">
        <f t="shared" si="5"/>
        <v>0</v>
      </c>
      <c r="BC32" s="82">
        <f t="shared" si="5"/>
        <v>66</v>
      </c>
      <c r="BD32" s="66">
        <f t="shared" si="5"/>
        <v>41</v>
      </c>
      <c r="BE32" s="67">
        <f t="shared" si="5"/>
        <v>82</v>
      </c>
      <c r="BF32" s="67">
        <f t="shared" si="5"/>
        <v>34</v>
      </c>
      <c r="BG32" s="67">
        <f t="shared" si="5"/>
        <v>46</v>
      </c>
      <c r="BH32" s="67">
        <f t="shared" si="5"/>
        <v>0</v>
      </c>
      <c r="BI32" s="68">
        <f t="shared" si="5"/>
        <v>0</v>
      </c>
      <c r="BJ32" s="82">
        <f t="shared" si="5"/>
        <v>66</v>
      </c>
      <c r="BK32" s="66">
        <f t="shared" si="5"/>
        <v>22</v>
      </c>
      <c r="BL32" s="67">
        <f t="shared" si="5"/>
        <v>44</v>
      </c>
      <c r="BM32" s="67">
        <f t="shared" si="5"/>
        <v>0</v>
      </c>
      <c r="BN32" s="67">
        <f t="shared" si="5"/>
        <v>44</v>
      </c>
      <c r="BO32" s="67">
        <f t="shared" si="5"/>
        <v>0</v>
      </c>
      <c r="BP32" s="68">
        <f t="shared" si="5"/>
        <v>0</v>
      </c>
      <c r="BQ32" s="82">
        <f t="shared" si="5"/>
        <v>66</v>
      </c>
      <c r="BR32" s="66">
        <f t="shared" si="5"/>
        <v>22</v>
      </c>
      <c r="BS32" s="67">
        <f t="shared" si="5"/>
        <v>44</v>
      </c>
      <c r="BT32" s="67">
        <f t="shared" si="5"/>
        <v>0</v>
      </c>
      <c r="BU32" s="67">
        <f t="shared" si="5"/>
        <v>44</v>
      </c>
      <c r="BV32" s="67">
        <f t="shared" si="5"/>
        <v>0</v>
      </c>
      <c r="BW32" s="68">
        <f t="shared" si="5"/>
        <v>0</v>
      </c>
      <c r="BX32" s="129"/>
    </row>
    <row r="33" spans="1:76" ht="19.5" customHeight="1">
      <c r="A33" s="74" t="s">
        <v>23</v>
      </c>
      <c r="B33" s="108" t="s">
        <v>458</v>
      </c>
      <c r="C33" s="71"/>
      <c r="D33" s="72"/>
      <c r="E33" s="72">
        <v>3</v>
      </c>
      <c r="F33" s="72"/>
      <c r="G33" s="72"/>
      <c r="H33" s="72"/>
      <c r="I33" s="73"/>
      <c r="J33" s="72"/>
      <c r="K33" s="127">
        <v>72</v>
      </c>
      <c r="L33" s="126"/>
      <c r="M33" s="126">
        <v>24</v>
      </c>
      <c r="N33" s="126"/>
      <c r="O33" s="127">
        <v>48</v>
      </c>
      <c r="P33" s="127">
        <v>48</v>
      </c>
      <c r="Q33" s="127"/>
      <c r="R33" s="127"/>
      <c r="S33" s="124"/>
      <c r="T33" s="125"/>
      <c r="U33" s="126"/>
      <c r="V33" s="127"/>
      <c r="W33" s="126"/>
      <c r="X33" s="126"/>
      <c r="Y33" s="126"/>
      <c r="Z33" s="128"/>
      <c r="AA33" s="125"/>
      <c r="AB33" s="126"/>
      <c r="AC33" s="127"/>
      <c r="AD33" s="126"/>
      <c r="AE33" s="126"/>
      <c r="AF33" s="126"/>
      <c r="AG33" s="128"/>
      <c r="AH33" s="125"/>
      <c r="AI33" s="126"/>
      <c r="AJ33" s="127"/>
      <c r="AK33" s="126"/>
      <c r="AL33" s="126"/>
      <c r="AM33" s="126"/>
      <c r="AN33" s="128"/>
      <c r="AO33" s="125">
        <v>72</v>
      </c>
      <c r="AP33" s="126">
        <v>24</v>
      </c>
      <c r="AQ33" s="127">
        <v>48</v>
      </c>
      <c r="AR33" s="130">
        <v>48</v>
      </c>
      <c r="AS33" s="126"/>
      <c r="AT33" s="126"/>
      <c r="AU33" s="128"/>
      <c r="AV33" s="125"/>
      <c r="AW33" s="126"/>
      <c r="AX33" s="127"/>
      <c r="AY33" s="126"/>
      <c r="AZ33" s="126"/>
      <c r="BA33" s="126"/>
      <c r="BB33" s="128"/>
      <c r="BC33" s="125"/>
      <c r="BD33" s="126"/>
      <c r="BE33" s="127"/>
      <c r="BF33" s="126"/>
      <c r="BG33" s="126"/>
      <c r="BH33" s="126"/>
      <c r="BI33" s="128"/>
      <c r="BJ33" s="125"/>
      <c r="BK33" s="126"/>
      <c r="BL33" s="127"/>
      <c r="BM33" s="126"/>
      <c r="BN33" s="126"/>
      <c r="BO33" s="126"/>
      <c r="BP33" s="128"/>
      <c r="BQ33" s="125"/>
      <c r="BR33" s="126"/>
      <c r="BS33" s="127"/>
      <c r="BT33" s="126"/>
      <c r="BU33" s="126"/>
      <c r="BV33" s="126"/>
      <c r="BW33" s="128"/>
      <c r="BX33" s="92"/>
    </row>
    <row r="34" spans="1:76" ht="16.5" customHeight="1">
      <c r="A34" s="74" t="s">
        <v>26</v>
      </c>
      <c r="B34" s="108" t="s">
        <v>451</v>
      </c>
      <c r="C34" s="71" t="s">
        <v>18</v>
      </c>
      <c r="D34" s="72"/>
      <c r="E34" s="72"/>
      <c r="F34" s="72"/>
      <c r="G34" s="72"/>
      <c r="H34" s="72"/>
      <c r="I34" s="73"/>
      <c r="J34" s="72"/>
      <c r="K34" s="74">
        <v>72</v>
      </c>
      <c r="L34" s="72"/>
      <c r="M34" s="72">
        <v>24</v>
      </c>
      <c r="N34" s="72"/>
      <c r="O34" s="74">
        <v>48</v>
      </c>
      <c r="P34" s="74">
        <v>38</v>
      </c>
      <c r="Q34" s="74">
        <v>10</v>
      </c>
      <c r="R34" s="74"/>
      <c r="S34" s="75"/>
      <c r="T34" s="76"/>
      <c r="U34" s="72"/>
      <c r="V34" s="74"/>
      <c r="W34" s="72"/>
      <c r="X34" s="72"/>
      <c r="Y34" s="72"/>
      <c r="Z34" s="73"/>
      <c r="AA34" s="76"/>
      <c r="AB34" s="72"/>
      <c r="AC34" s="74"/>
      <c r="AD34" s="72"/>
      <c r="AE34" s="72"/>
      <c r="AF34" s="72"/>
      <c r="AG34" s="73"/>
      <c r="AH34" s="76">
        <v>72</v>
      </c>
      <c r="AI34" s="72">
        <v>24</v>
      </c>
      <c r="AJ34" s="74">
        <v>48</v>
      </c>
      <c r="AK34" s="77">
        <v>38</v>
      </c>
      <c r="AL34" s="77">
        <v>10</v>
      </c>
      <c r="AM34" s="72"/>
      <c r="AN34" s="73"/>
      <c r="AO34" s="76"/>
      <c r="AP34" s="72"/>
      <c r="AQ34" s="74"/>
      <c r="AR34" s="72"/>
      <c r="AS34" s="72"/>
      <c r="AT34" s="72"/>
      <c r="AU34" s="73"/>
      <c r="AV34" s="76"/>
      <c r="AW34" s="72"/>
      <c r="AX34" s="74"/>
      <c r="AY34" s="72"/>
      <c r="AZ34" s="72"/>
      <c r="BA34" s="72"/>
      <c r="BB34" s="73"/>
      <c r="BC34" s="76"/>
      <c r="BD34" s="72"/>
      <c r="BE34" s="74"/>
      <c r="BF34" s="72"/>
      <c r="BG34" s="72"/>
      <c r="BH34" s="72"/>
      <c r="BI34" s="73"/>
      <c r="BJ34" s="76"/>
      <c r="BK34" s="72"/>
      <c r="BL34" s="74"/>
      <c r="BM34" s="72"/>
      <c r="BN34" s="72"/>
      <c r="BO34" s="72"/>
      <c r="BP34" s="73"/>
      <c r="BQ34" s="76"/>
      <c r="BR34" s="72"/>
      <c r="BS34" s="74"/>
      <c r="BT34" s="72"/>
      <c r="BU34" s="72"/>
      <c r="BV34" s="72"/>
      <c r="BW34" s="73"/>
      <c r="BX34" s="92"/>
    </row>
    <row r="35" spans="1:76" ht="17.25" customHeight="1">
      <c r="A35" s="74" t="s">
        <v>28</v>
      </c>
      <c r="B35" s="108" t="s">
        <v>450</v>
      </c>
      <c r="C35" s="71"/>
      <c r="D35" s="72"/>
      <c r="E35" s="72">
        <v>468</v>
      </c>
      <c r="F35" s="72"/>
      <c r="G35" s="72"/>
      <c r="H35" s="72"/>
      <c r="I35" s="73"/>
      <c r="J35" s="72"/>
      <c r="K35" s="74">
        <f>M35+O35</f>
        <v>246</v>
      </c>
      <c r="L35" s="72"/>
      <c r="M35" s="72">
        <f>O35/2</f>
        <v>82</v>
      </c>
      <c r="N35" s="72"/>
      <c r="O35" s="74">
        <f>AJ35+AQ35+AX35+BE35+BL35+BS35</f>
        <v>164</v>
      </c>
      <c r="P35" s="74"/>
      <c r="Q35" s="74">
        <v>162</v>
      </c>
      <c r="R35" s="74"/>
      <c r="S35" s="75"/>
      <c r="T35" s="76"/>
      <c r="U35" s="72"/>
      <c r="V35" s="74"/>
      <c r="W35" s="72"/>
      <c r="X35" s="72"/>
      <c r="Y35" s="72"/>
      <c r="Z35" s="73"/>
      <c r="AA35" s="76"/>
      <c r="AB35" s="72"/>
      <c r="AC35" s="74"/>
      <c r="AD35" s="72"/>
      <c r="AE35" s="72"/>
      <c r="AF35" s="72"/>
      <c r="AG35" s="73"/>
      <c r="AH35" s="76">
        <v>48</v>
      </c>
      <c r="AI35" s="72">
        <v>16</v>
      </c>
      <c r="AJ35" s="74">
        <v>32</v>
      </c>
      <c r="AK35" s="72"/>
      <c r="AL35" s="77">
        <v>32</v>
      </c>
      <c r="AM35" s="72"/>
      <c r="AN35" s="73"/>
      <c r="AO35" s="76">
        <v>54</v>
      </c>
      <c r="AP35" s="72">
        <v>18</v>
      </c>
      <c r="AQ35" s="74">
        <v>36</v>
      </c>
      <c r="AR35" s="72"/>
      <c r="AS35" s="77">
        <v>36</v>
      </c>
      <c r="AT35" s="72"/>
      <c r="AU35" s="73"/>
      <c r="AV35" s="76">
        <v>42</v>
      </c>
      <c r="AW35" s="72">
        <v>14</v>
      </c>
      <c r="AX35" s="74">
        <v>28</v>
      </c>
      <c r="AY35" s="72"/>
      <c r="AZ35" s="77">
        <v>28</v>
      </c>
      <c r="BA35" s="72"/>
      <c r="BB35" s="73"/>
      <c r="BC35" s="76">
        <v>33</v>
      </c>
      <c r="BD35" s="72">
        <v>12</v>
      </c>
      <c r="BE35" s="74">
        <v>24</v>
      </c>
      <c r="BF35" s="72"/>
      <c r="BG35" s="77">
        <v>22</v>
      </c>
      <c r="BH35" s="72"/>
      <c r="BI35" s="73"/>
      <c r="BJ35" s="76">
        <v>33</v>
      </c>
      <c r="BK35" s="72">
        <v>11</v>
      </c>
      <c r="BL35" s="74">
        <v>22</v>
      </c>
      <c r="BM35" s="72"/>
      <c r="BN35" s="77">
        <v>22</v>
      </c>
      <c r="BO35" s="72"/>
      <c r="BP35" s="73"/>
      <c r="BQ35" s="76">
        <v>33</v>
      </c>
      <c r="BR35" s="72">
        <v>11</v>
      </c>
      <c r="BS35" s="74">
        <v>22</v>
      </c>
      <c r="BT35" s="72"/>
      <c r="BU35" s="77">
        <v>22</v>
      </c>
      <c r="BV35" s="72"/>
      <c r="BW35" s="73"/>
      <c r="BX35" s="92"/>
    </row>
    <row r="36" spans="1:76" ht="21" customHeight="1">
      <c r="A36" s="74" t="s">
        <v>30</v>
      </c>
      <c r="B36" s="108" t="s">
        <v>459</v>
      </c>
      <c r="C36" s="71"/>
      <c r="D36" s="72"/>
      <c r="E36" s="72">
        <v>3</v>
      </c>
      <c r="F36" s="72"/>
      <c r="G36" s="72"/>
      <c r="H36" s="72"/>
      <c r="I36" s="73"/>
      <c r="J36" s="72"/>
      <c r="K36" s="74">
        <v>84</v>
      </c>
      <c r="L36" s="72"/>
      <c r="M36" s="72">
        <v>28</v>
      </c>
      <c r="N36" s="72"/>
      <c r="O36" s="74">
        <v>56</v>
      </c>
      <c r="P36" s="74">
        <v>46</v>
      </c>
      <c r="Q36" s="74">
        <v>10</v>
      </c>
      <c r="R36" s="74"/>
      <c r="S36" s="75"/>
      <c r="T36" s="76"/>
      <c r="U36" s="72"/>
      <c r="V36" s="74"/>
      <c r="W36" s="72"/>
      <c r="X36" s="72"/>
      <c r="Y36" s="72"/>
      <c r="Z36" s="73"/>
      <c r="AA36" s="76"/>
      <c r="AB36" s="72"/>
      <c r="AC36" s="74"/>
      <c r="AD36" s="72"/>
      <c r="AE36" s="72"/>
      <c r="AF36" s="72"/>
      <c r="AG36" s="73"/>
      <c r="AH36" s="76">
        <v>84</v>
      </c>
      <c r="AI36" s="72">
        <v>28</v>
      </c>
      <c r="AJ36" s="74">
        <v>56</v>
      </c>
      <c r="AK36" s="77">
        <v>46</v>
      </c>
      <c r="AL36" s="77">
        <v>10</v>
      </c>
      <c r="AM36" s="72"/>
      <c r="AN36" s="73"/>
      <c r="AO36" s="76"/>
      <c r="AP36" s="72"/>
      <c r="AQ36" s="74"/>
      <c r="AR36" s="72"/>
      <c r="AS36" s="72"/>
      <c r="AT36" s="72"/>
      <c r="AU36" s="73"/>
      <c r="AV36" s="76"/>
      <c r="AW36" s="72"/>
      <c r="AX36" s="74"/>
      <c r="AY36" s="72"/>
      <c r="AZ36" s="72"/>
      <c r="BA36" s="72"/>
      <c r="BB36" s="73"/>
      <c r="BC36" s="76"/>
      <c r="BD36" s="72"/>
      <c r="BE36" s="74"/>
      <c r="BF36" s="72"/>
      <c r="BG36" s="72"/>
      <c r="BH36" s="72"/>
      <c r="BI36" s="73"/>
      <c r="BJ36" s="76"/>
      <c r="BK36" s="72"/>
      <c r="BL36" s="74"/>
      <c r="BM36" s="72"/>
      <c r="BN36" s="72"/>
      <c r="BO36" s="72"/>
      <c r="BP36" s="73"/>
      <c r="BQ36" s="76"/>
      <c r="BR36" s="72"/>
      <c r="BS36" s="74"/>
      <c r="BT36" s="72"/>
      <c r="BU36" s="72"/>
      <c r="BV36" s="72"/>
      <c r="BW36" s="73"/>
      <c r="BX36" s="92"/>
    </row>
    <row r="37" spans="1:76" ht="13.5" customHeight="1">
      <c r="A37" s="74" t="s">
        <v>33</v>
      </c>
      <c r="B37" s="108" t="s">
        <v>34</v>
      </c>
      <c r="C37" s="71"/>
      <c r="D37" s="72"/>
      <c r="E37" s="72">
        <v>3</v>
      </c>
      <c r="F37" s="72"/>
      <c r="G37" s="72"/>
      <c r="H37" s="72"/>
      <c r="I37" s="73"/>
      <c r="J37" s="72"/>
      <c r="K37" s="74">
        <v>72</v>
      </c>
      <c r="L37" s="72"/>
      <c r="M37" s="72">
        <v>24</v>
      </c>
      <c r="N37" s="72"/>
      <c r="O37" s="74">
        <v>48</v>
      </c>
      <c r="P37" s="74">
        <v>24</v>
      </c>
      <c r="Q37" s="74">
        <v>24</v>
      </c>
      <c r="R37" s="74"/>
      <c r="S37" s="75"/>
      <c r="T37" s="76"/>
      <c r="U37" s="72"/>
      <c r="V37" s="74"/>
      <c r="W37" s="72"/>
      <c r="X37" s="72"/>
      <c r="Y37" s="72"/>
      <c r="Z37" s="73"/>
      <c r="AA37" s="76"/>
      <c r="AB37" s="72"/>
      <c r="AC37" s="74"/>
      <c r="AD37" s="72"/>
      <c r="AE37" s="72"/>
      <c r="AF37" s="72"/>
      <c r="AG37" s="73"/>
      <c r="AH37" s="76"/>
      <c r="AI37" s="72"/>
      <c r="AJ37" s="74"/>
      <c r="AK37" s="72"/>
      <c r="AL37" s="72"/>
      <c r="AM37" s="72"/>
      <c r="AN37" s="73"/>
      <c r="AO37" s="76">
        <v>72</v>
      </c>
      <c r="AP37" s="72">
        <v>24</v>
      </c>
      <c r="AQ37" s="74">
        <v>48</v>
      </c>
      <c r="AR37" s="77">
        <v>24</v>
      </c>
      <c r="AS37" s="77">
        <v>24</v>
      </c>
      <c r="AT37" s="72"/>
      <c r="AU37" s="73"/>
      <c r="AV37" s="76"/>
      <c r="AW37" s="72"/>
      <c r="AX37" s="74"/>
      <c r="AY37" s="72"/>
      <c r="AZ37" s="72"/>
      <c r="BA37" s="72"/>
      <c r="BB37" s="73"/>
      <c r="BC37" s="76"/>
      <c r="BD37" s="72"/>
      <c r="BE37" s="74"/>
      <c r="BF37" s="72"/>
      <c r="BG37" s="72"/>
      <c r="BH37" s="72"/>
      <c r="BI37" s="73"/>
      <c r="BJ37" s="76"/>
      <c r="BK37" s="72"/>
      <c r="BL37" s="74"/>
      <c r="BM37" s="72"/>
      <c r="BN37" s="72"/>
      <c r="BO37" s="72"/>
      <c r="BP37" s="73"/>
      <c r="BQ37" s="76"/>
      <c r="BR37" s="72"/>
      <c r="BS37" s="74"/>
      <c r="BT37" s="72"/>
      <c r="BU37" s="72"/>
      <c r="BV37" s="72"/>
      <c r="BW37" s="73"/>
      <c r="BX37" s="92"/>
    </row>
    <row r="38" spans="1:76" ht="14.25" customHeight="1">
      <c r="A38" s="74" t="s">
        <v>19</v>
      </c>
      <c r="B38" s="107" t="s">
        <v>21</v>
      </c>
      <c r="C38" s="71"/>
      <c r="D38" s="72"/>
      <c r="E38" s="72"/>
      <c r="F38" s="72"/>
      <c r="G38" s="72"/>
      <c r="H38" s="72"/>
      <c r="I38" s="73"/>
      <c r="J38" s="72"/>
      <c r="K38" s="74">
        <v>243</v>
      </c>
      <c r="L38" s="72"/>
      <c r="M38" s="72">
        <v>81</v>
      </c>
      <c r="N38" s="72"/>
      <c r="O38" s="74">
        <v>162</v>
      </c>
      <c r="P38" s="74"/>
      <c r="Q38" s="74">
        <v>162</v>
      </c>
      <c r="R38" s="74"/>
      <c r="S38" s="75"/>
      <c r="T38" s="76"/>
      <c r="U38" s="72"/>
      <c r="V38" s="74"/>
      <c r="W38" s="72"/>
      <c r="X38" s="72"/>
      <c r="Y38" s="72"/>
      <c r="Z38" s="73"/>
      <c r="AA38" s="76"/>
      <c r="AB38" s="72"/>
      <c r="AC38" s="74"/>
      <c r="AD38" s="72"/>
      <c r="AE38" s="72"/>
      <c r="AF38" s="72"/>
      <c r="AG38" s="73"/>
      <c r="AH38" s="76">
        <v>48</v>
      </c>
      <c r="AI38" s="72">
        <v>16</v>
      </c>
      <c r="AJ38" s="74">
        <v>32</v>
      </c>
      <c r="AK38" s="72"/>
      <c r="AL38" s="77">
        <v>32</v>
      </c>
      <c r="AM38" s="72"/>
      <c r="AN38" s="73"/>
      <c r="AO38" s="76">
        <v>54</v>
      </c>
      <c r="AP38" s="72">
        <v>18</v>
      </c>
      <c r="AQ38" s="74">
        <v>36</v>
      </c>
      <c r="AR38" s="72"/>
      <c r="AS38" s="77">
        <v>36</v>
      </c>
      <c r="AT38" s="72"/>
      <c r="AU38" s="73"/>
      <c r="AV38" s="76">
        <v>42</v>
      </c>
      <c r="AW38" s="72">
        <v>14</v>
      </c>
      <c r="AX38" s="74">
        <v>28</v>
      </c>
      <c r="AY38" s="72"/>
      <c r="AZ38" s="77">
        <v>28</v>
      </c>
      <c r="BA38" s="72"/>
      <c r="BB38" s="73"/>
      <c r="BC38" s="76">
        <v>33</v>
      </c>
      <c r="BD38" s="72">
        <v>12</v>
      </c>
      <c r="BE38" s="74">
        <v>24</v>
      </c>
      <c r="BF38" s="72"/>
      <c r="BG38" s="77">
        <v>24</v>
      </c>
      <c r="BH38" s="72"/>
      <c r="BI38" s="73"/>
      <c r="BJ38" s="76">
        <v>33</v>
      </c>
      <c r="BK38" s="72">
        <v>11</v>
      </c>
      <c r="BL38" s="74">
        <v>22</v>
      </c>
      <c r="BM38" s="72"/>
      <c r="BN38" s="77">
        <v>22</v>
      </c>
      <c r="BO38" s="72"/>
      <c r="BP38" s="73"/>
      <c r="BQ38" s="76">
        <v>33</v>
      </c>
      <c r="BR38" s="72">
        <v>11</v>
      </c>
      <c r="BS38" s="74">
        <v>22</v>
      </c>
      <c r="BT38" s="72"/>
      <c r="BU38" s="77">
        <v>22</v>
      </c>
      <c r="BV38" s="72"/>
      <c r="BW38" s="73"/>
      <c r="BX38" s="92"/>
    </row>
    <row r="39" spans="1:76" ht="15.75" customHeight="1">
      <c r="A39" s="74" t="s">
        <v>447</v>
      </c>
      <c r="B39" s="107" t="s">
        <v>463</v>
      </c>
      <c r="C39" s="71"/>
      <c r="D39" s="72"/>
      <c r="E39" s="72">
        <v>6</v>
      </c>
      <c r="F39" s="72"/>
      <c r="G39" s="72"/>
      <c r="H39" s="72"/>
      <c r="I39" s="73"/>
      <c r="J39" s="72"/>
      <c r="K39" s="74">
        <v>51</v>
      </c>
      <c r="L39" s="72"/>
      <c r="M39" s="72">
        <v>17</v>
      </c>
      <c r="N39" s="72"/>
      <c r="O39" s="74">
        <v>34</v>
      </c>
      <c r="P39" s="74">
        <v>34</v>
      </c>
      <c r="Q39" s="74"/>
      <c r="R39" s="74"/>
      <c r="S39" s="75"/>
      <c r="T39" s="76"/>
      <c r="U39" s="72"/>
      <c r="V39" s="74"/>
      <c r="W39" s="72"/>
      <c r="X39" s="72"/>
      <c r="Y39" s="72"/>
      <c r="Z39" s="73"/>
      <c r="AA39" s="76"/>
      <c r="AB39" s="72"/>
      <c r="AC39" s="74"/>
      <c r="AD39" s="72"/>
      <c r="AE39" s="72"/>
      <c r="AF39" s="72"/>
      <c r="AG39" s="73"/>
      <c r="AH39" s="76"/>
      <c r="AI39" s="72"/>
      <c r="AJ39" s="74"/>
      <c r="AK39" s="72"/>
      <c r="AL39" s="77"/>
      <c r="AM39" s="72"/>
      <c r="AN39" s="73"/>
      <c r="AO39" s="76"/>
      <c r="AP39" s="72"/>
      <c r="AQ39" s="74"/>
      <c r="AR39" s="72"/>
      <c r="AS39" s="77"/>
      <c r="AT39" s="72"/>
      <c r="AU39" s="73"/>
      <c r="AV39" s="76"/>
      <c r="AW39" s="72"/>
      <c r="AX39" s="74"/>
      <c r="AY39" s="72"/>
      <c r="AZ39" s="77"/>
      <c r="BA39" s="72"/>
      <c r="BB39" s="73"/>
      <c r="BC39" s="76"/>
      <c r="BD39" s="72">
        <v>17</v>
      </c>
      <c r="BE39" s="74">
        <v>34</v>
      </c>
      <c r="BF39" s="72">
        <v>34</v>
      </c>
      <c r="BG39" s="77"/>
      <c r="BH39" s="72"/>
      <c r="BI39" s="73"/>
      <c r="BJ39" s="76"/>
      <c r="BK39" s="72"/>
      <c r="BL39" s="74"/>
      <c r="BM39" s="72"/>
      <c r="BN39" s="77"/>
      <c r="BO39" s="72"/>
      <c r="BP39" s="73"/>
      <c r="BQ39" s="76"/>
      <c r="BR39" s="72"/>
      <c r="BS39" s="74"/>
      <c r="BT39" s="72"/>
      <c r="BU39" s="77"/>
      <c r="BV39" s="72"/>
      <c r="BW39" s="73"/>
      <c r="BX39" s="92"/>
    </row>
    <row r="40" spans="1:76" ht="3.75" customHeight="1" thickBot="1">
      <c r="A40" s="69"/>
      <c r="B40" s="100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84"/>
    </row>
    <row r="41" spans="1:76" ht="48.75" customHeight="1" thickBot="1">
      <c r="A41" s="65" t="s">
        <v>4</v>
      </c>
      <c r="B41" s="99" t="s">
        <v>5</v>
      </c>
      <c r="C41" s="66"/>
      <c r="D41" s="67"/>
      <c r="E41" s="67">
        <v>3</v>
      </c>
      <c r="F41" s="67"/>
      <c r="G41" s="67"/>
      <c r="H41" s="67"/>
      <c r="I41" s="68"/>
      <c r="J41" s="120"/>
      <c r="K41" s="66">
        <f>K42+K43+K44</f>
        <v>180</v>
      </c>
      <c r="L41" s="67">
        <f aca="true" t="shared" si="6" ref="L41:AU41">L42+L43+L44</f>
        <v>0</v>
      </c>
      <c r="M41" s="67">
        <f t="shared" si="6"/>
        <v>60</v>
      </c>
      <c r="N41" s="67">
        <f t="shared" si="6"/>
        <v>0</v>
      </c>
      <c r="O41" s="67">
        <f t="shared" si="6"/>
        <v>120</v>
      </c>
      <c r="P41" s="67">
        <f t="shared" si="6"/>
        <v>52</v>
      </c>
      <c r="Q41" s="67">
        <f t="shared" si="6"/>
        <v>68</v>
      </c>
      <c r="R41" s="67">
        <f t="shared" si="6"/>
        <v>0</v>
      </c>
      <c r="S41" s="68"/>
      <c r="T41" s="121">
        <f t="shared" si="6"/>
        <v>0</v>
      </c>
      <c r="U41" s="67"/>
      <c r="V41" s="67"/>
      <c r="W41" s="67"/>
      <c r="X41" s="67"/>
      <c r="Y41" s="67"/>
      <c r="Z41" s="67"/>
      <c r="AA41" s="120"/>
      <c r="AB41" s="66"/>
      <c r="AC41" s="67"/>
      <c r="AD41" s="67"/>
      <c r="AE41" s="67"/>
      <c r="AF41" s="67"/>
      <c r="AG41" s="68"/>
      <c r="AH41" s="121">
        <f t="shared" si="6"/>
        <v>108</v>
      </c>
      <c r="AI41" s="67">
        <f t="shared" si="6"/>
        <v>36</v>
      </c>
      <c r="AJ41" s="67">
        <f t="shared" si="6"/>
        <v>72</v>
      </c>
      <c r="AK41" s="67">
        <f t="shared" si="6"/>
        <v>42</v>
      </c>
      <c r="AL41" s="67">
        <f t="shared" si="6"/>
        <v>30</v>
      </c>
      <c r="AM41" s="67">
        <f t="shared" si="6"/>
        <v>0</v>
      </c>
      <c r="AN41" s="67">
        <f t="shared" si="6"/>
        <v>0</v>
      </c>
      <c r="AO41" s="120">
        <f t="shared" si="6"/>
        <v>72</v>
      </c>
      <c r="AP41" s="66">
        <f t="shared" si="6"/>
        <v>24</v>
      </c>
      <c r="AQ41" s="67">
        <f t="shared" si="6"/>
        <v>48</v>
      </c>
      <c r="AR41" s="67">
        <f t="shared" si="6"/>
        <v>10</v>
      </c>
      <c r="AS41" s="67">
        <f t="shared" si="6"/>
        <v>38</v>
      </c>
      <c r="AT41" s="67">
        <f t="shared" si="6"/>
        <v>0</v>
      </c>
      <c r="AU41" s="68">
        <f t="shared" si="6"/>
        <v>0</v>
      </c>
      <c r="AV41" s="66"/>
      <c r="AW41" s="67"/>
      <c r="AX41" s="67"/>
      <c r="AY41" s="67"/>
      <c r="AZ41" s="67"/>
      <c r="BA41" s="67"/>
      <c r="BB41" s="68"/>
      <c r="BC41" s="66"/>
      <c r="BD41" s="67"/>
      <c r="BE41" s="67"/>
      <c r="BF41" s="67"/>
      <c r="BG41" s="67"/>
      <c r="BH41" s="67"/>
      <c r="BI41" s="68"/>
      <c r="BJ41" s="66"/>
      <c r="BK41" s="67"/>
      <c r="BL41" s="67"/>
      <c r="BM41" s="67"/>
      <c r="BN41" s="67"/>
      <c r="BO41" s="67"/>
      <c r="BP41" s="68"/>
      <c r="BQ41" s="66"/>
      <c r="BR41" s="67"/>
      <c r="BS41" s="67"/>
      <c r="BT41" s="67"/>
      <c r="BU41" s="67"/>
      <c r="BV41" s="67"/>
      <c r="BW41" s="68"/>
      <c r="BX41" s="89"/>
    </row>
    <row r="42" spans="1:76" ht="14.25" customHeight="1">
      <c r="A42" s="74" t="s">
        <v>7</v>
      </c>
      <c r="B42" s="108" t="s">
        <v>456</v>
      </c>
      <c r="C42" s="71"/>
      <c r="D42" s="72"/>
      <c r="E42" s="72">
        <v>3</v>
      </c>
      <c r="F42" s="72"/>
      <c r="G42" s="72"/>
      <c r="H42" s="72"/>
      <c r="I42" s="73"/>
      <c r="J42" s="72"/>
      <c r="K42" s="74">
        <v>60</v>
      </c>
      <c r="L42" s="72"/>
      <c r="M42" s="72">
        <v>20</v>
      </c>
      <c r="N42" s="72"/>
      <c r="O42" s="74">
        <v>40</v>
      </c>
      <c r="P42" s="74">
        <v>20</v>
      </c>
      <c r="Q42" s="74">
        <v>20</v>
      </c>
      <c r="R42" s="74"/>
      <c r="S42" s="75"/>
      <c r="T42" s="76"/>
      <c r="U42" s="72"/>
      <c r="V42" s="74"/>
      <c r="W42" s="72"/>
      <c r="X42" s="72"/>
      <c r="Y42" s="72"/>
      <c r="Z42" s="73"/>
      <c r="AA42" s="76"/>
      <c r="AB42" s="72"/>
      <c r="AC42" s="74"/>
      <c r="AD42" s="72"/>
      <c r="AE42" s="72"/>
      <c r="AF42" s="72"/>
      <c r="AG42" s="73"/>
      <c r="AH42" s="76">
        <v>60</v>
      </c>
      <c r="AI42" s="72">
        <v>20</v>
      </c>
      <c r="AJ42" s="74">
        <v>40</v>
      </c>
      <c r="AK42" s="77">
        <v>20</v>
      </c>
      <c r="AL42" s="77">
        <v>20</v>
      </c>
      <c r="AM42" s="72"/>
      <c r="AN42" s="73"/>
      <c r="AO42" s="76"/>
      <c r="AP42" s="72"/>
      <c r="AQ42" s="74"/>
      <c r="AR42" s="72"/>
      <c r="AS42" s="72"/>
      <c r="AT42" s="72"/>
      <c r="AU42" s="73"/>
      <c r="AV42" s="76"/>
      <c r="AW42" s="72"/>
      <c r="AX42" s="74"/>
      <c r="AY42" s="72"/>
      <c r="AZ42" s="72"/>
      <c r="BA42" s="72"/>
      <c r="BB42" s="73"/>
      <c r="BC42" s="76"/>
      <c r="BD42" s="72"/>
      <c r="BE42" s="74"/>
      <c r="BF42" s="72"/>
      <c r="BG42" s="72"/>
      <c r="BH42" s="72"/>
      <c r="BI42" s="73"/>
      <c r="BJ42" s="76"/>
      <c r="BK42" s="72"/>
      <c r="BL42" s="74"/>
      <c r="BM42" s="72"/>
      <c r="BN42" s="72"/>
      <c r="BO42" s="72"/>
      <c r="BP42" s="73"/>
      <c r="BQ42" s="76"/>
      <c r="BR42" s="72"/>
      <c r="BS42" s="74"/>
      <c r="BT42" s="72"/>
      <c r="BU42" s="72"/>
      <c r="BV42" s="72"/>
      <c r="BW42" s="73"/>
      <c r="BX42" s="92"/>
    </row>
    <row r="43" spans="1:76" ht="26.25" customHeight="1">
      <c r="A43" s="74" t="s">
        <v>11</v>
      </c>
      <c r="B43" s="108" t="s">
        <v>12</v>
      </c>
      <c r="C43" s="71"/>
      <c r="D43" s="72"/>
      <c r="E43" s="72">
        <v>3</v>
      </c>
      <c r="F43" s="72"/>
      <c r="G43" s="72"/>
      <c r="H43" s="72"/>
      <c r="I43" s="73"/>
      <c r="J43" s="72"/>
      <c r="K43" s="74">
        <v>48</v>
      </c>
      <c r="L43" s="72"/>
      <c r="M43" s="72">
        <v>16</v>
      </c>
      <c r="N43" s="72"/>
      <c r="O43" s="74">
        <v>32</v>
      </c>
      <c r="P43" s="74">
        <v>22</v>
      </c>
      <c r="Q43" s="74">
        <v>10</v>
      </c>
      <c r="R43" s="74"/>
      <c r="S43" s="75"/>
      <c r="T43" s="76"/>
      <c r="U43" s="72"/>
      <c r="V43" s="74"/>
      <c r="W43" s="72"/>
      <c r="X43" s="72"/>
      <c r="Y43" s="72"/>
      <c r="Z43" s="73"/>
      <c r="AA43" s="76"/>
      <c r="AB43" s="72"/>
      <c r="AC43" s="74"/>
      <c r="AD43" s="72"/>
      <c r="AE43" s="72"/>
      <c r="AF43" s="72"/>
      <c r="AG43" s="73"/>
      <c r="AH43" s="76">
        <v>48</v>
      </c>
      <c r="AI43" s="72">
        <v>16</v>
      </c>
      <c r="AJ43" s="74">
        <v>32</v>
      </c>
      <c r="AK43" s="77">
        <v>22</v>
      </c>
      <c r="AL43" s="77">
        <v>10</v>
      </c>
      <c r="AM43" s="72"/>
      <c r="AN43" s="73"/>
      <c r="AO43" s="76"/>
      <c r="AP43" s="72"/>
      <c r="AQ43" s="74"/>
      <c r="AR43" s="72"/>
      <c r="AS43" s="72"/>
      <c r="AT43" s="72"/>
      <c r="AU43" s="73"/>
      <c r="AV43" s="76"/>
      <c r="AW43" s="72"/>
      <c r="AX43" s="74"/>
      <c r="AY43" s="72"/>
      <c r="AZ43" s="72"/>
      <c r="BA43" s="72"/>
      <c r="BB43" s="73"/>
      <c r="BC43" s="76"/>
      <c r="BD43" s="72"/>
      <c r="BE43" s="74"/>
      <c r="BF43" s="72"/>
      <c r="BG43" s="72"/>
      <c r="BH43" s="72"/>
      <c r="BI43" s="73"/>
      <c r="BJ43" s="76"/>
      <c r="BK43" s="72"/>
      <c r="BL43" s="74"/>
      <c r="BM43" s="72"/>
      <c r="BN43" s="72"/>
      <c r="BO43" s="72"/>
      <c r="BP43" s="73"/>
      <c r="BQ43" s="76"/>
      <c r="BR43" s="72"/>
      <c r="BS43" s="74"/>
      <c r="BT43" s="72"/>
      <c r="BU43" s="72"/>
      <c r="BV43" s="72"/>
      <c r="BW43" s="73"/>
      <c r="BX43" s="92"/>
    </row>
    <row r="44" spans="1:76" ht="15" customHeight="1">
      <c r="A44" s="74" t="s">
        <v>14</v>
      </c>
      <c r="B44" s="108" t="s">
        <v>15</v>
      </c>
      <c r="C44" s="71"/>
      <c r="D44" s="72"/>
      <c r="E44" s="72">
        <v>4</v>
      </c>
      <c r="F44" s="72"/>
      <c r="G44" s="72"/>
      <c r="H44" s="72"/>
      <c r="I44" s="73"/>
      <c r="J44" s="72"/>
      <c r="K44" s="74">
        <v>72</v>
      </c>
      <c r="L44" s="72"/>
      <c r="M44" s="72">
        <v>24</v>
      </c>
      <c r="N44" s="72"/>
      <c r="O44" s="74">
        <v>48</v>
      </c>
      <c r="P44" s="74">
        <v>10</v>
      </c>
      <c r="Q44" s="74">
        <v>38</v>
      </c>
      <c r="R44" s="74"/>
      <c r="S44" s="75"/>
      <c r="T44" s="76"/>
      <c r="U44" s="72"/>
      <c r="V44" s="74"/>
      <c r="W44" s="72"/>
      <c r="X44" s="72"/>
      <c r="Y44" s="72"/>
      <c r="Z44" s="73"/>
      <c r="AA44" s="76"/>
      <c r="AB44" s="72"/>
      <c r="AC44" s="74"/>
      <c r="AD44" s="72"/>
      <c r="AE44" s="72"/>
      <c r="AF44" s="72"/>
      <c r="AG44" s="73"/>
      <c r="AH44" s="76"/>
      <c r="AI44" s="72"/>
      <c r="AJ44" s="74"/>
      <c r="AK44" s="72"/>
      <c r="AL44" s="72"/>
      <c r="AM44" s="72"/>
      <c r="AN44" s="73"/>
      <c r="AO44" s="76">
        <v>72</v>
      </c>
      <c r="AP44" s="72">
        <v>24</v>
      </c>
      <c r="AQ44" s="74">
        <v>48</v>
      </c>
      <c r="AR44" s="77">
        <v>10</v>
      </c>
      <c r="AS44" s="77">
        <v>38</v>
      </c>
      <c r="AT44" s="72"/>
      <c r="AU44" s="73"/>
      <c r="AV44" s="76"/>
      <c r="AW44" s="72"/>
      <c r="AX44" s="74"/>
      <c r="AY44" s="72"/>
      <c r="AZ44" s="72"/>
      <c r="BA44" s="72"/>
      <c r="BB44" s="73"/>
      <c r="BC44" s="76"/>
      <c r="BD44" s="72"/>
      <c r="BE44" s="74"/>
      <c r="BF44" s="72"/>
      <c r="BG44" s="72"/>
      <c r="BH44" s="72"/>
      <c r="BI44" s="73"/>
      <c r="BJ44" s="76"/>
      <c r="BK44" s="72"/>
      <c r="BL44" s="74"/>
      <c r="BM44" s="72"/>
      <c r="BN44" s="72"/>
      <c r="BO44" s="72"/>
      <c r="BP44" s="73"/>
      <c r="BQ44" s="76"/>
      <c r="BR44" s="72"/>
      <c r="BS44" s="74"/>
      <c r="BT44" s="72"/>
      <c r="BU44" s="72"/>
      <c r="BV44" s="72"/>
      <c r="BW44" s="73"/>
      <c r="BX44" s="92"/>
    </row>
    <row r="45" spans="1:76" ht="3.75" customHeight="1" thickBot="1">
      <c r="A45" s="69"/>
      <c r="B45" s="100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84"/>
    </row>
    <row r="46" spans="1:76" ht="24" customHeight="1" thickBot="1">
      <c r="A46" s="65" t="s">
        <v>274</v>
      </c>
      <c r="B46" s="106" t="s">
        <v>436</v>
      </c>
      <c r="C46" s="66" t="s">
        <v>67</v>
      </c>
      <c r="D46" s="67"/>
      <c r="E46" s="67">
        <v>13</v>
      </c>
      <c r="F46" s="67"/>
      <c r="G46" s="67"/>
      <c r="H46" s="67"/>
      <c r="I46" s="68"/>
      <c r="J46" s="120"/>
      <c r="K46" s="112">
        <f>K48+K66</f>
        <v>3474</v>
      </c>
      <c r="L46" s="110">
        <f aca="true" t="shared" si="7" ref="L46:BW46">L48+L66</f>
        <v>0</v>
      </c>
      <c r="M46" s="110">
        <f t="shared" si="7"/>
        <v>1158</v>
      </c>
      <c r="N46" s="110">
        <f t="shared" si="7"/>
        <v>0</v>
      </c>
      <c r="O46" s="110">
        <f t="shared" si="7"/>
        <v>2316</v>
      </c>
      <c r="P46" s="110">
        <f t="shared" si="7"/>
        <v>1312</v>
      </c>
      <c r="Q46" s="110">
        <f t="shared" si="7"/>
        <v>936</v>
      </c>
      <c r="R46" s="110">
        <f t="shared" si="7"/>
        <v>0</v>
      </c>
      <c r="S46" s="111">
        <f t="shared" si="7"/>
        <v>68</v>
      </c>
      <c r="T46" s="115">
        <f t="shared" si="7"/>
        <v>0</v>
      </c>
      <c r="U46" s="110"/>
      <c r="V46" s="110"/>
      <c r="W46" s="110"/>
      <c r="X46" s="110"/>
      <c r="Y46" s="110"/>
      <c r="Z46" s="110"/>
      <c r="AA46" s="114"/>
      <c r="AB46" s="112"/>
      <c r="AC46" s="110"/>
      <c r="AD46" s="110"/>
      <c r="AE46" s="110"/>
      <c r="AF46" s="110"/>
      <c r="AG46" s="111"/>
      <c r="AH46" s="119">
        <f t="shared" si="7"/>
        <v>504</v>
      </c>
      <c r="AI46" s="112">
        <f t="shared" si="7"/>
        <v>168</v>
      </c>
      <c r="AJ46" s="110">
        <f t="shared" si="7"/>
        <v>336</v>
      </c>
      <c r="AK46" s="110">
        <f t="shared" si="7"/>
        <v>194</v>
      </c>
      <c r="AL46" s="110">
        <f t="shared" si="7"/>
        <v>142</v>
      </c>
      <c r="AM46" s="110">
        <f t="shared" si="7"/>
        <v>0</v>
      </c>
      <c r="AN46" s="111">
        <f t="shared" si="7"/>
        <v>0</v>
      </c>
      <c r="AO46" s="115">
        <f t="shared" si="7"/>
        <v>648</v>
      </c>
      <c r="AP46" s="110">
        <f t="shared" si="7"/>
        <v>216</v>
      </c>
      <c r="AQ46" s="110">
        <f t="shared" si="7"/>
        <v>432</v>
      </c>
      <c r="AR46" s="110">
        <f t="shared" si="7"/>
        <v>198</v>
      </c>
      <c r="AS46" s="110">
        <f t="shared" si="7"/>
        <v>234</v>
      </c>
      <c r="AT46" s="110">
        <f t="shared" si="7"/>
        <v>0</v>
      </c>
      <c r="AU46" s="110">
        <f t="shared" si="7"/>
        <v>0</v>
      </c>
      <c r="AV46" s="114">
        <f t="shared" si="7"/>
        <v>672</v>
      </c>
      <c r="AW46" s="112">
        <f t="shared" si="7"/>
        <v>224</v>
      </c>
      <c r="AX46" s="110">
        <f t="shared" si="7"/>
        <v>448</v>
      </c>
      <c r="AY46" s="110">
        <f t="shared" si="7"/>
        <v>264</v>
      </c>
      <c r="AZ46" s="110">
        <f t="shared" si="7"/>
        <v>184</v>
      </c>
      <c r="BA46" s="110">
        <f t="shared" si="7"/>
        <v>0</v>
      </c>
      <c r="BB46" s="111">
        <f t="shared" si="7"/>
        <v>0</v>
      </c>
      <c r="BC46" s="115">
        <f t="shared" si="7"/>
        <v>528</v>
      </c>
      <c r="BD46" s="110">
        <f t="shared" si="7"/>
        <v>176</v>
      </c>
      <c r="BE46" s="110">
        <f t="shared" si="7"/>
        <v>352</v>
      </c>
      <c r="BF46" s="110">
        <f t="shared" si="7"/>
        <v>212</v>
      </c>
      <c r="BG46" s="110">
        <f t="shared" si="7"/>
        <v>116</v>
      </c>
      <c r="BH46" s="110">
        <f t="shared" si="7"/>
        <v>0</v>
      </c>
      <c r="BI46" s="110">
        <f t="shared" si="7"/>
        <v>24</v>
      </c>
      <c r="BJ46" s="114">
        <f t="shared" si="7"/>
        <v>528</v>
      </c>
      <c r="BK46" s="112">
        <f t="shared" si="7"/>
        <v>176</v>
      </c>
      <c r="BL46" s="110">
        <f t="shared" si="7"/>
        <v>352</v>
      </c>
      <c r="BM46" s="110">
        <f t="shared" si="7"/>
        <v>230</v>
      </c>
      <c r="BN46" s="110">
        <f t="shared" si="7"/>
        <v>98</v>
      </c>
      <c r="BO46" s="110">
        <f t="shared" si="7"/>
        <v>0</v>
      </c>
      <c r="BP46" s="111">
        <f t="shared" si="7"/>
        <v>24</v>
      </c>
      <c r="BQ46" s="119">
        <f t="shared" si="7"/>
        <v>528</v>
      </c>
      <c r="BR46" s="112">
        <f t="shared" si="7"/>
        <v>176</v>
      </c>
      <c r="BS46" s="110">
        <f t="shared" si="7"/>
        <v>352</v>
      </c>
      <c r="BT46" s="110">
        <f t="shared" si="7"/>
        <v>196</v>
      </c>
      <c r="BU46" s="110">
        <f t="shared" si="7"/>
        <v>156</v>
      </c>
      <c r="BV46" s="110">
        <f t="shared" si="7"/>
        <v>0</v>
      </c>
      <c r="BW46" s="111">
        <f t="shared" si="7"/>
        <v>20</v>
      </c>
      <c r="BX46" s="89"/>
    </row>
    <row r="47" spans="1:76" ht="3.75" customHeight="1" thickBot="1">
      <c r="A47" s="69"/>
      <c r="B47" s="100"/>
      <c r="C47" s="63"/>
      <c r="D47" s="63"/>
      <c r="E47" s="63"/>
      <c r="F47" s="63"/>
      <c r="G47" s="63"/>
      <c r="H47" s="63"/>
      <c r="I47" s="63"/>
      <c r="J47" s="6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84"/>
    </row>
    <row r="48" spans="1:76" ht="26.25" customHeight="1" thickBot="1">
      <c r="A48" s="65" t="s">
        <v>35</v>
      </c>
      <c r="B48" s="99" t="s">
        <v>36</v>
      </c>
      <c r="C48" s="66" t="s">
        <v>32</v>
      </c>
      <c r="D48" s="67"/>
      <c r="E48" s="67">
        <v>8</v>
      </c>
      <c r="F48" s="67"/>
      <c r="G48" s="67"/>
      <c r="H48" s="67"/>
      <c r="I48" s="68"/>
      <c r="J48" s="120"/>
      <c r="K48" s="112">
        <f>K49+K50+K51+K52+K53+K54+K55+K56+K57+K58+K59+K60+K61+K62+K63+K64</f>
        <v>1911</v>
      </c>
      <c r="L48" s="112">
        <f aca="true" t="shared" si="8" ref="L48:BW48">L49+L50+L51+L52+L53+L54+L55+L56+L57+L58+L59+L60+L61+L62+L63+L64</f>
        <v>0</v>
      </c>
      <c r="M48" s="112">
        <f t="shared" si="8"/>
        <v>637</v>
      </c>
      <c r="N48" s="112">
        <f t="shared" si="8"/>
        <v>0</v>
      </c>
      <c r="O48" s="112">
        <f t="shared" si="8"/>
        <v>1274</v>
      </c>
      <c r="P48" s="112">
        <f t="shared" si="8"/>
        <v>730</v>
      </c>
      <c r="Q48" s="112">
        <f t="shared" si="8"/>
        <v>544</v>
      </c>
      <c r="R48" s="112">
        <f t="shared" si="8"/>
        <v>0</v>
      </c>
      <c r="S48" s="112">
        <f t="shared" si="8"/>
        <v>0</v>
      </c>
      <c r="T48" s="141">
        <f t="shared" si="8"/>
        <v>0</v>
      </c>
      <c r="U48" s="112"/>
      <c r="V48" s="110"/>
      <c r="W48" s="110"/>
      <c r="X48" s="110"/>
      <c r="Y48" s="110"/>
      <c r="Z48" s="110"/>
      <c r="AA48" s="114"/>
      <c r="AB48" s="112"/>
      <c r="AC48" s="110"/>
      <c r="AD48" s="110"/>
      <c r="AE48" s="110"/>
      <c r="AF48" s="110"/>
      <c r="AG48" s="111"/>
      <c r="AH48" s="115">
        <f t="shared" si="8"/>
        <v>504</v>
      </c>
      <c r="AI48" s="112">
        <f t="shared" si="8"/>
        <v>168</v>
      </c>
      <c r="AJ48" s="112">
        <f t="shared" si="8"/>
        <v>336</v>
      </c>
      <c r="AK48" s="112">
        <f t="shared" si="8"/>
        <v>194</v>
      </c>
      <c r="AL48" s="112">
        <f t="shared" si="8"/>
        <v>142</v>
      </c>
      <c r="AM48" s="112">
        <f t="shared" si="8"/>
        <v>0</v>
      </c>
      <c r="AN48" s="112">
        <f t="shared" si="8"/>
        <v>0</v>
      </c>
      <c r="AO48" s="112">
        <f t="shared" si="8"/>
        <v>513</v>
      </c>
      <c r="AP48" s="112">
        <f t="shared" si="8"/>
        <v>171</v>
      </c>
      <c r="AQ48" s="112">
        <f t="shared" si="8"/>
        <v>342</v>
      </c>
      <c r="AR48" s="112">
        <f t="shared" si="8"/>
        <v>158</v>
      </c>
      <c r="AS48" s="112">
        <f t="shared" si="8"/>
        <v>184</v>
      </c>
      <c r="AT48" s="112">
        <f t="shared" si="8"/>
        <v>0</v>
      </c>
      <c r="AU48" s="112">
        <f t="shared" si="8"/>
        <v>0</v>
      </c>
      <c r="AV48" s="112">
        <f t="shared" si="8"/>
        <v>249</v>
      </c>
      <c r="AW48" s="112">
        <f t="shared" si="8"/>
        <v>83</v>
      </c>
      <c r="AX48" s="112">
        <f t="shared" si="8"/>
        <v>166</v>
      </c>
      <c r="AY48" s="112">
        <f t="shared" si="8"/>
        <v>116</v>
      </c>
      <c r="AZ48" s="112">
        <f t="shared" si="8"/>
        <v>50</v>
      </c>
      <c r="BA48" s="112">
        <f t="shared" si="8"/>
        <v>0</v>
      </c>
      <c r="BB48" s="112">
        <f t="shared" si="8"/>
        <v>0</v>
      </c>
      <c r="BC48" s="112">
        <f t="shared" si="8"/>
        <v>72</v>
      </c>
      <c r="BD48" s="112">
        <f t="shared" si="8"/>
        <v>24</v>
      </c>
      <c r="BE48" s="112">
        <f t="shared" si="8"/>
        <v>48</v>
      </c>
      <c r="BF48" s="112">
        <f t="shared" si="8"/>
        <v>28</v>
      </c>
      <c r="BG48" s="112">
        <f t="shared" si="8"/>
        <v>20</v>
      </c>
      <c r="BH48" s="112">
        <f t="shared" si="8"/>
        <v>0</v>
      </c>
      <c r="BI48" s="112">
        <f t="shared" si="8"/>
        <v>0</v>
      </c>
      <c r="BJ48" s="112">
        <f t="shared" si="8"/>
        <v>288</v>
      </c>
      <c r="BK48" s="112">
        <f t="shared" si="8"/>
        <v>96</v>
      </c>
      <c r="BL48" s="112">
        <f t="shared" si="8"/>
        <v>192</v>
      </c>
      <c r="BM48" s="112">
        <f t="shared" si="8"/>
        <v>138</v>
      </c>
      <c r="BN48" s="112">
        <f t="shared" si="8"/>
        <v>54</v>
      </c>
      <c r="BO48" s="112">
        <f t="shared" si="8"/>
        <v>0</v>
      </c>
      <c r="BP48" s="112">
        <f t="shared" si="8"/>
        <v>0</v>
      </c>
      <c r="BQ48" s="112">
        <f t="shared" si="8"/>
        <v>219</v>
      </c>
      <c r="BR48" s="112">
        <f t="shared" si="8"/>
        <v>95</v>
      </c>
      <c r="BS48" s="112">
        <f t="shared" si="8"/>
        <v>190</v>
      </c>
      <c r="BT48" s="112">
        <f t="shared" si="8"/>
        <v>96</v>
      </c>
      <c r="BU48" s="112">
        <f t="shared" si="8"/>
        <v>94</v>
      </c>
      <c r="BV48" s="112">
        <f t="shared" si="8"/>
        <v>0</v>
      </c>
      <c r="BW48" s="112">
        <f t="shared" si="8"/>
        <v>0</v>
      </c>
      <c r="BX48" s="89"/>
    </row>
    <row r="49" spans="1:76" ht="20.25" customHeight="1">
      <c r="A49" s="74" t="s">
        <v>41</v>
      </c>
      <c r="B49" s="108" t="s">
        <v>42</v>
      </c>
      <c r="C49" s="71"/>
      <c r="D49" s="72"/>
      <c r="E49" s="72">
        <v>4</v>
      </c>
      <c r="F49" s="72"/>
      <c r="G49" s="72"/>
      <c r="H49" s="72"/>
      <c r="I49" s="73"/>
      <c r="J49" s="72"/>
      <c r="K49" s="74">
        <v>177</v>
      </c>
      <c r="L49" s="72"/>
      <c r="M49" s="72">
        <v>59</v>
      </c>
      <c r="N49" s="72"/>
      <c r="O49" s="74">
        <v>118</v>
      </c>
      <c r="P49" s="74"/>
      <c r="Q49" s="74">
        <v>118</v>
      </c>
      <c r="R49" s="74"/>
      <c r="S49" s="75"/>
      <c r="T49" s="76"/>
      <c r="U49" s="126"/>
      <c r="V49" s="127"/>
      <c r="W49" s="126"/>
      <c r="X49" s="126"/>
      <c r="Y49" s="126"/>
      <c r="Z49" s="128"/>
      <c r="AA49" s="125"/>
      <c r="AB49" s="126"/>
      <c r="AC49" s="127"/>
      <c r="AD49" s="126"/>
      <c r="AE49" s="126"/>
      <c r="AF49" s="126"/>
      <c r="AG49" s="128"/>
      <c r="AH49" s="76">
        <v>96</v>
      </c>
      <c r="AI49" s="72">
        <v>32</v>
      </c>
      <c r="AJ49" s="74">
        <v>64</v>
      </c>
      <c r="AK49" s="72"/>
      <c r="AL49" s="77">
        <v>64</v>
      </c>
      <c r="AM49" s="72"/>
      <c r="AN49" s="73"/>
      <c r="AO49" s="76">
        <v>81</v>
      </c>
      <c r="AP49" s="72">
        <v>27</v>
      </c>
      <c r="AQ49" s="74">
        <v>54</v>
      </c>
      <c r="AR49" s="72"/>
      <c r="AS49" s="77">
        <v>54</v>
      </c>
      <c r="AT49" s="72"/>
      <c r="AU49" s="73"/>
      <c r="AV49" s="76"/>
      <c r="AW49" s="72"/>
      <c r="AX49" s="74"/>
      <c r="AY49" s="72"/>
      <c r="AZ49" s="72"/>
      <c r="BA49" s="72"/>
      <c r="BB49" s="73"/>
      <c r="BC49" s="76"/>
      <c r="BD49" s="72"/>
      <c r="BE49" s="74"/>
      <c r="BF49" s="72"/>
      <c r="BG49" s="72"/>
      <c r="BH49" s="72"/>
      <c r="BI49" s="73"/>
      <c r="BJ49" s="76"/>
      <c r="BK49" s="72"/>
      <c r="BL49" s="74"/>
      <c r="BM49" s="72"/>
      <c r="BN49" s="72"/>
      <c r="BO49" s="72"/>
      <c r="BP49" s="73"/>
      <c r="BQ49" s="76"/>
      <c r="BR49" s="72"/>
      <c r="BS49" s="74"/>
      <c r="BT49" s="72"/>
      <c r="BU49" s="72"/>
      <c r="BV49" s="72"/>
      <c r="BW49" s="73"/>
      <c r="BX49" s="92"/>
    </row>
    <row r="50" spans="1:76" ht="21" customHeight="1">
      <c r="A50" s="74" t="s">
        <v>44</v>
      </c>
      <c r="B50" s="108" t="s">
        <v>45</v>
      </c>
      <c r="C50" s="71" t="s">
        <v>22</v>
      </c>
      <c r="D50" s="72"/>
      <c r="E50" s="72"/>
      <c r="F50" s="72"/>
      <c r="G50" s="72"/>
      <c r="H50" s="72"/>
      <c r="I50" s="73"/>
      <c r="J50" s="72"/>
      <c r="K50" s="74">
        <v>129</v>
      </c>
      <c r="L50" s="72"/>
      <c r="M50" s="72">
        <v>43</v>
      </c>
      <c r="N50" s="72"/>
      <c r="O50" s="74">
        <v>86</v>
      </c>
      <c r="P50" s="74">
        <v>60</v>
      </c>
      <c r="Q50" s="74">
        <v>26</v>
      </c>
      <c r="R50" s="74"/>
      <c r="S50" s="75"/>
      <c r="T50" s="76"/>
      <c r="U50" s="72"/>
      <c r="V50" s="74"/>
      <c r="W50" s="72"/>
      <c r="X50" s="72"/>
      <c r="Y50" s="72"/>
      <c r="Z50" s="73"/>
      <c r="AA50" s="76"/>
      <c r="AB50" s="72"/>
      <c r="AC50" s="74"/>
      <c r="AD50" s="72"/>
      <c r="AE50" s="72"/>
      <c r="AF50" s="72"/>
      <c r="AG50" s="73"/>
      <c r="AH50" s="76">
        <v>48</v>
      </c>
      <c r="AI50" s="72">
        <v>16</v>
      </c>
      <c r="AJ50" s="74">
        <v>32</v>
      </c>
      <c r="AK50" s="77">
        <v>24</v>
      </c>
      <c r="AL50" s="77">
        <v>8</v>
      </c>
      <c r="AM50" s="72"/>
      <c r="AN50" s="73"/>
      <c r="AO50" s="76">
        <v>81</v>
      </c>
      <c r="AP50" s="72">
        <v>27</v>
      </c>
      <c r="AQ50" s="74">
        <v>54</v>
      </c>
      <c r="AR50" s="77">
        <v>36</v>
      </c>
      <c r="AS50" s="77">
        <v>18</v>
      </c>
      <c r="AT50" s="72"/>
      <c r="AU50" s="73"/>
      <c r="AV50" s="76"/>
      <c r="AW50" s="72"/>
      <c r="AX50" s="74"/>
      <c r="AY50" s="72"/>
      <c r="AZ50" s="72"/>
      <c r="BA50" s="72"/>
      <c r="BB50" s="73"/>
      <c r="BC50" s="76"/>
      <c r="BD50" s="72"/>
      <c r="BE50" s="74"/>
      <c r="BF50" s="72"/>
      <c r="BG50" s="72"/>
      <c r="BH50" s="72"/>
      <c r="BI50" s="73"/>
      <c r="BJ50" s="76"/>
      <c r="BK50" s="72"/>
      <c r="BL50" s="74"/>
      <c r="BM50" s="72"/>
      <c r="BN50" s="72"/>
      <c r="BO50" s="72"/>
      <c r="BP50" s="73"/>
      <c r="BQ50" s="76"/>
      <c r="BR50" s="72"/>
      <c r="BS50" s="74"/>
      <c r="BT50" s="72"/>
      <c r="BU50" s="72"/>
      <c r="BV50" s="72"/>
      <c r="BW50" s="73"/>
      <c r="BX50" s="92"/>
    </row>
    <row r="51" spans="1:76" ht="20.25" customHeight="1">
      <c r="A51" s="74" t="s">
        <v>47</v>
      </c>
      <c r="B51" s="108" t="s">
        <v>48</v>
      </c>
      <c r="C51" s="71" t="s">
        <v>18</v>
      </c>
      <c r="D51" s="72"/>
      <c r="E51" s="72"/>
      <c r="F51" s="72"/>
      <c r="G51" s="72"/>
      <c r="H51" s="72"/>
      <c r="I51" s="73"/>
      <c r="J51" s="72"/>
      <c r="K51" s="74">
        <v>96</v>
      </c>
      <c r="L51" s="72"/>
      <c r="M51" s="72">
        <v>32</v>
      </c>
      <c r="N51" s="72"/>
      <c r="O51" s="74">
        <v>64</v>
      </c>
      <c r="P51" s="74">
        <v>40</v>
      </c>
      <c r="Q51" s="74">
        <v>24</v>
      </c>
      <c r="R51" s="74"/>
      <c r="S51" s="75"/>
      <c r="T51" s="76"/>
      <c r="U51" s="72"/>
      <c r="V51" s="74"/>
      <c r="W51" s="72"/>
      <c r="X51" s="72"/>
      <c r="Y51" s="72"/>
      <c r="Z51" s="73"/>
      <c r="AA51" s="76"/>
      <c r="AB51" s="72"/>
      <c r="AC51" s="74"/>
      <c r="AD51" s="72"/>
      <c r="AE51" s="72"/>
      <c r="AF51" s="72"/>
      <c r="AG51" s="73"/>
      <c r="AH51" s="76">
        <v>96</v>
      </c>
      <c r="AI51" s="72">
        <v>32</v>
      </c>
      <c r="AJ51" s="74">
        <v>64</v>
      </c>
      <c r="AK51" s="77">
        <v>40</v>
      </c>
      <c r="AL51" s="77">
        <v>24</v>
      </c>
      <c r="AM51" s="72"/>
      <c r="AN51" s="73"/>
      <c r="AO51" s="76"/>
      <c r="AP51" s="72"/>
      <c r="AQ51" s="74"/>
      <c r="AR51" s="72"/>
      <c r="AS51" s="72"/>
      <c r="AT51" s="72"/>
      <c r="AU51" s="73"/>
      <c r="AV51" s="76"/>
      <c r="AW51" s="72"/>
      <c r="AX51" s="74"/>
      <c r="AY51" s="72"/>
      <c r="AZ51" s="72"/>
      <c r="BA51" s="72"/>
      <c r="BB51" s="73"/>
      <c r="BC51" s="76"/>
      <c r="BD51" s="72"/>
      <c r="BE51" s="74"/>
      <c r="BF51" s="72"/>
      <c r="BG51" s="72"/>
      <c r="BH51" s="72"/>
      <c r="BI51" s="73"/>
      <c r="BJ51" s="76"/>
      <c r="BK51" s="72"/>
      <c r="BL51" s="74"/>
      <c r="BM51" s="72"/>
      <c r="BN51" s="72"/>
      <c r="BO51" s="72"/>
      <c r="BP51" s="73"/>
      <c r="BQ51" s="76"/>
      <c r="BR51" s="72"/>
      <c r="BS51" s="74"/>
      <c r="BT51" s="72"/>
      <c r="BU51" s="72"/>
      <c r="BV51" s="72"/>
      <c r="BW51" s="73"/>
      <c r="BX51" s="92"/>
    </row>
    <row r="52" spans="1:76" ht="21" customHeight="1">
      <c r="A52" s="74" t="s">
        <v>50</v>
      </c>
      <c r="B52" s="108" t="s">
        <v>460</v>
      </c>
      <c r="C52" s="71" t="s">
        <v>122</v>
      </c>
      <c r="D52" s="72"/>
      <c r="E52" s="72"/>
      <c r="F52" s="72"/>
      <c r="G52" s="72"/>
      <c r="H52" s="72"/>
      <c r="I52" s="73"/>
      <c r="J52" s="72"/>
      <c r="K52" s="74">
        <v>240</v>
      </c>
      <c r="L52" s="72"/>
      <c r="M52" s="72">
        <v>80</v>
      </c>
      <c r="N52" s="72"/>
      <c r="O52" s="74">
        <v>160</v>
      </c>
      <c r="P52" s="74">
        <v>84</v>
      </c>
      <c r="Q52" s="74">
        <v>76</v>
      </c>
      <c r="R52" s="74"/>
      <c r="S52" s="75"/>
      <c r="T52" s="76"/>
      <c r="U52" s="72"/>
      <c r="V52" s="74"/>
      <c r="W52" s="72"/>
      <c r="X52" s="72"/>
      <c r="Y52" s="72"/>
      <c r="Z52" s="73"/>
      <c r="AA52" s="76"/>
      <c r="AB52" s="72"/>
      <c r="AC52" s="74"/>
      <c r="AD52" s="72"/>
      <c r="AE52" s="72"/>
      <c r="AF52" s="72"/>
      <c r="AG52" s="73"/>
      <c r="AH52" s="76">
        <v>120</v>
      </c>
      <c r="AI52" s="72">
        <v>40</v>
      </c>
      <c r="AJ52" s="74">
        <v>80</v>
      </c>
      <c r="AK52" s="77">
        <v>54</v>
      </c>
      <c r="AL52" s="77">
        <v>26</v>
      </c>
      <c r="AM52" s="72"/>
      <c r="AN52" s="73"/>
      <c r="AO52" s="76">
        <v>120</v>
      </c>
      <c r="AP52" s="72">
        <v>40</v>
      </c>
      <c r="AQ52" s="74">
        <v>80</v>
      </c>
      <c r="AR52" s="77">
        <v>30</v>
      </c>
      <c r="AS52" s="77">
        <v>50</v>
      </c>
      <c r="AT52" s="72"/>
      <c r="AU52" s="73"/>
      <c r="AV52" s="76"/>
      <c r="AW52" s="72"/>
      <c r="AX52" s="74"/>
      <c r="AY52" s="72"/>
      <c r="AZ52" s="72"/>
      <c r="BA52" s="72"/>
      <c r="BB52" s="73"/>
      <c r="BC52" s="76"/>
      <c r="BD52" s="72"/>
      <c r="BE52" s="74"/>
      <c r="BF52" s="72"/>
      <c r="BG52" s="72"/>
      <c r="BH52" s="72"/>
      <c r="BI52" s="73"/>
      <c r="BJ52" s="76"/>
      <c r="BK52" s="72"/>
      <c r="BL52" s="74"/>
      <c r="BM52" s="72"/>
      <c r="BN52" s="72"/>
      <c r="BO52" s="72"/>
      <c r="BP52" s="73"/>
      <c r="BQ52" s="76"/>
      <c r="BR52" s="72"/>
      <c r="BS52" s="74"/>
      <c r="BT52" s="72"/>
      <c r="BU52" s="72"/>
      <c r="BV52" s="72"/>
      <c r="BW52" s="73"/>
      <c r="BX52" s="92"/>
    </row>
    <row r="53" spans="1:76" ht="39" customHeight="1">
      <c r="A53" s="74" t="s">
        <v>53</v>
      </c>
      <c r="B53" s="108" t="s">
        <v>54</v>
      </c>
      <c r="C53" s="71" t="s">
        <v>22</v>
      </c>
      <c r="D53" s="72"/>
      <c r="E53" s="72"/>
      <c r="F53" s="72"/>
      <c r="G53" s="72"/>
      <c r="H53" s="72"/>
      <c r="I53" s="73"/>
      <c r="J53" s="72"/>
      <c r="K53" s="74">
        <v>120</v>
      </c>
      <c r="L53" s="72"/>
      <c r="M53" s="72">
        <v>40</v>
      </c>
      <c r="N53" s="72"/>
      <c r="O53" s="74">
        <v>80</v>
      </c>
      <c r="P53" s="74">
        <v>36</v>
      </c>
      <c r="Q53" s="74">
        <v>44</v>
      </c>
      <c r="R53" s="74"/>
      <c r="S53" s="75"/>
      <c r="T53" s="76"/>
      <c r="U53" s="72"/>
      <c r="V53" s="74"/>
      <c r="W53" s="72"/>
      <c r="X53" s="72"/>
      <c r="Y53" s="72"/>
      <c r="Z53" s="73"/>
      <c r="AA53" s="76"/>
      <c r="AB53" s="72"/>
      <c r="AC53" s="74"/>
      <c r="AD53" s="72"/>
      <c r="AE53" s="72"/>
      <c r="AF53" s="72"/>
      <c r="AG53" s="73"/>
      <c r="AH53" s="76">
        <v>72</v>
      </c>
      <c r="AI53" s="72">
        <v>24</v>
      </c>
      <c r="AJ53" s="74">
        <v>48</v>
      </c>
      <c r="AK53" s="77">
        <v>28</v>
      </c>
      <c r="AL53" s="77">
        <v>20</v>
      </c>
      <c r="AM53" s="72"/>
      <c r="AN53" s="73"/>
      <c r="AO53" s="76">
        <v>48</v>
      </c>
      <c r="AP53" s="72">
        <v>16</v>
      </c>
      <c r="AQ53" s="74">
        <v>32</v>
      </c>
      <c r="AR53" s="77">
        <v>8</v>
      </c>
      <c r="AS53" s="77">
        <v>24</v>
      </c>
      <c r="AT53" s="72"/>
      <c r="AU53" s="73"/>
      <c r="AV53" s="76"/>
      <c r="AW53" s="72"/>
      <c r="AX53" s="74"/>
      <c r="AY53" s="72"/>
      <c r="AZ53" s="72"/>
      <c r="BA53" s="72"/>
      <c r="BB53" s="73"/>
      <c r="BC53" s="76"/>
      <c r="BD53" s="72"/>
      <c r="BE53" s="74"/>
      <c r="BF53" s="72"/>
      <c r="BG53" s="72"/>
      <c r="BH53" s="72"/>
      <c r="BI53" s="73"/>
      <c r="BJ53" s="76"/>
      <c r="BK53" s="72"/>
      <c r="BL53" s="74"/>
      <c r="BM53" s="72"/>
      <c r="BN53" s="72"/>
      <c r="BO53" s="72"/>
      <c r="BP53" s="73"/>
      <c r="BQ53" s="76"/>
      <c r="BR53" s="72"/>
      <c r="BS53" s="74"/>
      <c r="BT53" s="72"/>
      <c r="BU53" s="72"/>
      <c r="BV53" s="72"/>
      <c r="BW53" s="73"/>
      <c r="BX53" s="92"/>
    </row>
    <row r="54" spans="1:76" ht="45" customHeight="1">
      <c r="A54" s="74" t="s">
        <v>56</v>
      </c>
      <c r="B54" s="108" t="s">
        <v>57</v>
      </c>
      <c r="C54" s="71"/>
      <c r="D54" s="72"/>
      <c r="E54" s="72">
        <v>8</v>
      </c>
      <c r="F54" s="72"/>
      <c r="G54" s="72"/>
      <c r="H54" s="72"/>
      <c r="I54" s="73"/>
      <c r="J54" s="72"/>
      <c r="K54" s="74">
        <v>135</v>
      </c>
      <c r="L54" s="72"/>
      <c r="M54" s="72">
        <v>45</v>
      </c>
      <c r="N54" s="72"/>
      <c r="O54" s="74">
        <v>90</v>
      </c>
      <c r="P54" s="74">
        <v>44</v>
      </c>
      <c r="Q54" s="74">
        <v>46</v>
      </c>
      <c r="R54" s="74"/>
      <c r="S54" s="75"/>
      <c r="T54" s="76"/>
      <c r="U54" s="72"/>
      <c r="V54" s="74"/>
      <c r="W54" s="72"/>
      <c r="X54" s="72"/>
      <c r="Y54" s="72"/>
      <c r="Z54" s="73"/>
      <c r="AA54" s="76"/>
      <c r="AB54" s="72"/>
      <c r="AC54" s="74"/>
      <c r="AD54" s="72"/>
      <c r="AE54" s="72"/>
      <c r="AF54" s="72"/>
      <c r="AG54" s="73"/>
      <c r="AH54" s="76"/>
      <c r="AI54" s="72"/>
      <c r="AJ54" s="74"/>
      <c r="AK54" s="72"/>
      <c r="AL54" s="72"/>
      <c r="AM54" s="72"/>
      <c r="AN54" s="73"/>
      <c r="AO54" s="76"/>
      <c r="AP54" s="72"/>
      <c r="AQ54" s="74"/>
      <c r="AR54" s="72"/>
      <c r="AS54" s="72"/>
      <c r="AT54" s="72"/>
      <c r="AU54" s="73"/>
      <c r="AV54" s="76"/>
      <c r="AW54" s="72"/>
      <c r="AX54" s="74"/>
      <c r="AY54" s="72"/>
      <c r="AZ54" s="72"/>
      <c r="BA54" s="72"/>
      <c r="BB54" s="73"/>
      <c r="BC54" s="76"/>
      <c r="BD54" s="72"/>
      <c r="BE54" s="74"/>
      <c r="BF54" s="72"/>
      <c r="BG54" s="72"/>
      <c r="BH54" s="72"/>
      <c r="BI54" s="73"/>
      <c r="BJ54" s="76"/>
      <c r="BK54" s="72"/>
      <c r="BL54" s="74"/>
      <c r="BM54" s="72"/>
      <c r="BN54" s="72"/>
      <c r="BO54" s="72"/>
      <c r="BP54" s="73"/>
      <c r="BQ54" s="76">
        <v>135</v>
      </c>
      <c r="BR54" s="72">
        <v>45</v>
      </c>
      <c r="BS54" s="74">
        <v>90</v>
      </c>
      <c r="BT54" s="77">
        <v>44</v>
      </c>
      <c r="BU54" s="77">
        <v>46</v>
      </c>
      <c r="BV54" s="72"/>
      <c r="BW54" s="73"/>
      <c r="BX54" s="92"/>
    </row>
    <row r="55" spans="1:76" ht="39" customHeight="1">
      <c r="A55" s="74" t="s">
        <v>59</v>
      </c>
      <c r="B55" s="108" t="s">
        <v>60</v>
      </c>
      <c r="C55" s="71"/>
      <c r="D55" s="72"/>
      <c r="E55" s="72">
        <v>5</v>
      </c>
      <c r="F55" s="72"/>
      <c r="G55" s="72"/>
      <c r="H55" s="72"/>
      <c r="I55" s="73"/>
      <c r="J55" s="72"/>
      <c r="K55" s="74">
        <v>90</v>
      </c>
      <c r="L55" s="72"/>
      <c r="M55" s="72">
        <v>30</v>
      </c>
      <c r="N55" s="72"/>
      <c r="O55" s="74">
        <v>60</v>
      </c>
      <c r="P55" s="74">
        <v>42</v>
      </c>
      <c r="Q55" s="74">
        <v>18</v>
      </c>
      <c r="R55" s="74"/>
      <c r="S55" s="75"/>
      <c r="T55" s="76"/>
      <c r="U55" s="72"/>
      <c r="V55" s="74"/>
      <c r="W55" s="72"/>
      <c r="X55" s="72"/>
      <c r="Y55" s="72"/>
      <c r="Z55" s="73"/>
      <c r="AA55" s="76"/>
      <c r="AB55" s="72"/>
      <c r="AC55" s="74"/>
      <c r="AD55" s="72"/>
      <c r="AE55" s="72"/>
      <c r="AF55" s="72"/>
      <c r="AG55" s="73"/>
      <c r="AH55" s="76"/>
      <c r="AI55" s="72"/>
      <c r="AJ55" s="74"/>
      <c r="AK55" s="72"/>
      <c r="AL55" s="72"/>
      <c r="AM55" s="72"/>
      <c r="AN55" s="73"/>
      <c r="AO55" s="76"/>
      <c r="AP55" s="72"/>
      <c r="AQ55" s="74"/>
      <c r="AR55" s="72"/>
      <c r="AS55" s="72"/>
      <c r="AT55" s="72"/>
      <c r="AU55" s="73"/>
      <c r="AV55" s="76">
        <v>90</v>
      </c>
      <c r="AW55" s="72">
        <v>30</v>
      </c>
      <c r="AX55" s="74">
        <v>60</v>
      </c>
      <c r="AY55" s="77">
        <v>42</v>
      </c>
      <c r="AZ55" s="77">
        <v>18</v>
      </c>
      <c r="BA55" s="72"/>
      <c r="BB55" s="73"/>
      <c r="BC55" s="76"/>
      <c r="BD55" s="72"/>
      <c r="BE55" s="74"/>
      <c r="BF55" s="72"/>
      <c r="BG55" s="72"/>
      <c r="BH55" s="72"/>
      <c r="BI55" s="73"/>
      <c r="BJ55" s="76"/>
      <c r="BK55" s="72"/>
      <c r="BL55" s="74"/>
      <c r="BM55" s="72"/>
      <c r="BN55" s="72"/>
      <c r="BO55" s="72"/>
      <c r="BP55" s="73"/>
      <c r="BQ55" s="76"/>
      <c r="BR55" s="72"/>
      <c r="BS55" s="74"/>
      <c r="BT55" s="72"/>
      <c r="BU55" s="72"/>
      <c r="BV55" s="72"/>
      <c r="BW55" s="73"/>
      <c r="BX55" s="92"/>
    </row>
    <row r="56" spans="1:76" ht="36.75" customHeight="1">
      <c r="A56" s="74" t="s">
        <v>62</v>
      </c>
      <c r="B56" s="108" t="s">
        <v>63</v>
      </c>
      <c r="C56" s="71" t="s">
        <v>20</v>
      </c>
      <c r="D56" s="72"/>
      <c r="E56" s="72"/>
      <c r="F56" s="72"/>
      <c r="G56" s="72"/>
      <c r="H56" s="72"/>
      <c r="I56" s="73"/>
      <c r="J56" s="72"/>
      <c r="K56" s="74">
        <v>150</v>
      </c>
      <c r="L56" s="72"/>
      <c r="M56" s="72">
        <v>50</v>
      </c>
      <c r="N56" s="72"/>
      <c r="O56" s="74">
        <v>100</v>
      </c>
      <c r="P56" s="74">
        <v>66</v>
      </c>
      <c r="Q56" s="74">
        <v>34</v>
      </c>
      <c r="R56" s="74"/>
      <c r="S56" s="75"/>
      <c r="T56" s="76"/>
      <c r="U56" s="72"/>
      <c r="V56" s="74"/>
      <c r="W56" s="72"/>
      <c r="X56" s="72"/>
      <c r="Y56" s="72"/>
      <c r="Z56" s="73"/>
      <c r="AA56" s="76"/>
      <c r="AB56" s="72"/>
      <c r="AC56" s="74"/>
      <c r="AD56" s="72"/>
      <c r="AE56" s="72"/>
      <c r="AF56" s="72"/>
      <c r="AG56" s="73"/>
      <c r="AH56" s="76"/>
      <c r="AI56" s="72"/>
      <c r="AJ56" s="74"/>
      <c r="AK56" s="72"/>
      <c r="AL56" s="72"/>
      <c r="AM56" s="72"/>
      <c r="AN56" s="73"/>
      <c r="AO56" s="76"/>
      <c r="AP56" s="72"/>
      <c r="AQ56" s="74"/>
      <c r="AR56" s="72"/>
      <c r="AS56" s="72"/>
      <c r="AT56" s="72"/>
      <c r="AU56" s="73"/>
      <c r="AV56" s="76"/>
      <c r="AW56" s="72"/>
      <c r="AX56" s="74"/>
      <c r="AY56" s="72"/>
      <c r="AZ56" s="72"/>
      <c r="BA56" s="72"/>
      <c r="BB56" s="73"/>
      <c r="BC56" s="76"/>
      <c r="BD56" s="72"/>
      <c r="BE56" s="74"/>
      <c r="BF56" s="72"/>
      <c r="BG56" s="72"/>
      <c r="BH56" s="72"/>
      <c r="BI56" s="73"/>
      <c r="BJ56" s="76">
        <v>150</v>
      </c>
      <c r="BK56" s="72">
        <v>50</v>
      </c>
      <c r="BL56" s="116">
        <v>100</v>
      </c>
      <c r="BM56" s="77">
        <v>66</v>
      </c>
      <c r="BN56" s="77">
        <v>34</v>
      </c>
      <c r="BO56" s="72"/>
      <c r="BP56" s="73"/>
      <c r="BQ56" s="76"/>
      <c r="BR56" s="72"/>
      <c r="BS56" s="74"/>
      <c r="BT56" s="72"/>
      <c r="BU56" s="72"/>
      <c r="BV56" s="72"/>
      <c r="BW56" s="73"/>
      <c r="BX56" s="92"/>
    </row>
    <row r="57" spans="1:76" ht="33.75" customHeight="1">
      <c r="A57" s="74" t="s">
        <v>65</v>
      </c>
      <c r="B57" s="108" t="s">
        <v>66</v>
      </c>
      <c r="C57" s="71"/>
      <c r="D57" s="72"/>
      <c r="E57" s="72">
        <v>7</v>
      </c>
      <c r="F57" s="72"/>
      <c r="G57" s="72"/>
      <c r="H57" s="72"/>
      <c r="I57" s="73"/>
      <c r="J57" s="72"/>
      <c r="K57" s="74">
        <v>72</v>
      </c>
      <c r="L57" s="72"/>
      <c r="M57" s="72">
        <v>24</v>
      </c>
      <c r="N57" s="72"/>
      <c r="O57" s="74">
        <v>48</v>
      </c>
      <c r="P57" s="74">
        <v>38</v>
      </c>
      <c r="Q57" s="74">
        <v>10</v>
      </c>
      <c r="R57" s="74"/>
      <c r="S57" s="75"/>
      <c r="T57" s="76"/>
      <c r="U57" s="72"/>
      <c r="V57" s="74"/>
      <c r="W57" s="72"/>
      <c r="X57" s="72"/>
      <c r="Y57" s="72"/>
      <c r="Z57" s="73"/>
      <c r="AA57" s="76"/>
      <c r="AB57" s="72"/>
      <c r="AC57" s="74"/>
      <c r="AD57" s="72"/>
      <c r="AE57" s="72"/>
      <c r="AF57" s="72"/>
      <c r="AG57" s="73"/>
      <c r="AH57" s="76"/>
      <c r="AI57" s="72"/>
      <c r="AJ57" s="74"/>
      <c r="AK57" s="72"/>
      <c r="AL57" s="72"/>
      <c r="AM57" s="72"/>
      <c r="AN57" s="73"/>
      <c r="AO57" s="76"/>
      <c r="AP57" s="72"/>
      <c r="AQ57" s="74"/>
      <c r="AR57" s="72"/>
      <c r="AS57" s="72"/>
      <c r="AT57" s="72"/>
      <c r="AU57" s="73"/>
      <c r="AV57" s="76"/>
      <c r="AW57" s="72"/>
      <c r="AX57" s="74"/>
      <c r="AY57" s="72"/>
      <c r="AZ57" s="72"/>
      <c r="BA57" s="72"/>
      <c r="BB57" s="73"/>
      <c r="BC57" s="76"/>
      <c r="BD57" s="72"/>
      <c r="BE57" s="74"/>
      <c r="BF57" s="72"/>
      <c r="BG57" s="72"/>
      <c r="BH57" s="72"/>
      <c r="BI57" s="73"/>
      <c r="BJ57" s="76">
        <v>72</v>
      </c>
      <c r="BK57" s="72">
        <v>24</v>
      </c>
      <c r="BL57" s="74">
        <v>48</v>
      </c>
      <c r="BM57" s="77">
        <v>38</v>
      </c>
      <c r="BN57" s="77">
        <v>10</v>
      </c>
      <c r="BO57" s="72"/>
      <c r="BP57" s="73"/>
      <c r="BQ57" s="76"/>
      <c r="BR57" s="72"/>
      <c r="BS57" s="74"/>
      <c r="BT57" s="72"/>
      <c r="BU57" s="72"/>
      <c r="BV57" s="72"/>
      <c r="BW57" s="73"/>
      <c r="BX57" s="92"/>
    </row>
    <row r="58" spans="1:76" ht="15" customHeight="1">
      <c r="A58" s="74" t="s">
        <v>68</v>
      </c>
      <c r="B58" s="108" t="s">
        <v>69</v>
      </c>
      <c r="C58" s="71" t="s">
        <v>25</v>
      </c>
      <c r="D58" s="72"/>
      <c r="E58" s="72"/>
      <c r="F58" s="72"/>
      <c r="G58" s="72"/>
      <c r="H58" s="72"/>
      <c r="I58" s="73"/>
      <c r="J58" s="72"/>
      <c r="K58" s="74">
        <v>105</v>
      </c>
      <c r="L58" s="72"/>
      <c r="M58" s="72">
        <v>35</v>
      </c>
      <c r="N58" s="72"/>
      <c r="O58" s="74">
        <v>70</v>
      </c>
      <c r="P58" s="74">
        <v>54</v>
      </c>
      <c r="Q58" s="74">
        <v>16</v>
      </c>
      <c r="R58" s="74"/>
      <c r="S58" s="75"/>
      <c r="T58" s="76"/>
      <c r="U58" s="72"/>
      <c r="V58" s="74"/>
      <c r="W58" s="72"/>
      <c r="X58" s="72"/>
      <c r="Y58" s="72"/>
      <c r="Z58" s="73"/>
      <c r="AA58" s="76"/>
      <c r="AB58" s="72"/>
      <c r="AC58" s="74"/>
      <c r="AD58" s="72"/>
      <c r="AE58" s="72"/>
      <c r="AF58" s="72"/>
      <c r="AG58" s="73"/>
      <c r="AH58" s="76"/>
      <c r="AI58" s="72"/>
      <c r="AJ58" s="74"/>
      <c r="AK58" s="72"/>
      <c r="AL58" s="72"/>
      <c r="AM58" s="72"/>
      <c r="AN58" s="73"/>
      <c r="AO58" s="76"/>
      <c r="AP58" s="72"/>
      <c r="AQ58" s="74"/>
      <c r="AR58" s="72"/>
      <c r="AS58" s="72"/>
      <c r="AT58" s="72"/>
      <c r="AU58" s="73"/>
      <c r="AV58" s="76">
        <v>105</v>
      </c>
      <c r="AW58" s="72">
        <v>35</v>
      </c>
      <c r="AX58" s="74">
        <v>70</v>
      </c>
      <c r="AY58" s="77">
        <v>54</v>
      </c>
      <c r="AZ58" s="77">
        <v>16</v>
      </c>
      <c r="BA58" s="72"/>
      <c r="BB58" s="73"/>
      <c r="BC58" s="76"/>
      <c r="BD58" s="72"/>
      <c r="BE58" s="74"/>
      <c r="BF58" s="72"/>
      <c r="BG58" s="72"/>
      <c r="BH58" s="72"/>
      <c r="BI58" s="73"/>
      <c r="BJ58" s="76"/>
      <c r="BK58" s="72"/>
      <c r="BL58" s="74"/>
      <c r="BM58" s="72"/>
      <c r="BN58" s="72"/>
      <c r="BO58" s="72"/>
      <c r="BP58" s="73"/>
      <c r="BQ58" s="76"/>
      <c r="BR58" s="72"/>
      <c r="BS58" s="74"/>
      <c r="BT58" s="72"/>
      <c r="BU58" s="72"/>
      <c r="BV58" s="72"/>
      <c r="BW58" s="73"/>
      <c r="BX58" s="92"/>
    </row>
    <row r="59" spans="1:76" ht="17.25" customHeight="1">
      <c r="A59" s="74" t="s">
        <v>71</v>
      </c>
      <c r="B59" s="108" t="s">
        <v>72</v>
      </c>
      <c r="C59" s="71" t="s">
        <v>22</v>
      </c>
      <c r="D59" s="72"/>
      <c r="E59" s="72"/>
      <c r="F59" s="72"/>
      <c r="G59" s="72"/>
      <c r="H59" s="72"/>
      <c r="I59" s="73"/>
      <c r="J59" s="72"/>
      <c r="K59" s="74">
        <v>135</v>
      </c>
      <c r="L59" s="72"/>
      <c r="M59" s="72">
        <v>45</v>
      </c>
      <c r="N59" s="72"/>
      <c r="O59" s="74">
        <v>90</v>
      </c>
      <c r="P59" s="74">
        <v>60</v>
      </c>
      <c r="Q59" s="74">
        <v>30</v>
      </c>
      <c r="R59" s="74"/>
      <c r="S59" s="75"/>
      <c r="T59" s="76"/>
      <c r="U59" s="72"/>
      <c r="V59" s="74"/>
      <c r="W59" s="72"/>
      <c r="X59" s="72"/>
      <c r="Y59" s="72"/>
      <c r="Z59" s="73"/>
      <c r="AA59" s="76"/>
      <c r="AB59" s="72"/>
      <c r="AC59" s="74"/>
      <c r="AD59" s="72"/>
      <c r="AE59" s="72"/>
      <c r="AF59" s="72"/>
      <c r="AG59" s="73"/>
      <c r="AH59" s="76"/>
      <c r="AI59" s="72"/>
      <c r="AJ59" s="74"/>
      <c r="AK59" s="72"/>
      <c r="AL59" s="72"/>
      <c r="AM59" s="72"/>
      <c r="AN59" s="73"/>
      <c r="AO59" s="76">
        <v>135</v>
      </c>
      <c r="AP59" s="72">
        <v>45</v>
      </c>
      <c r="AQ59" s="74">
        <v>90</v>
      </c>
      <c r="AR59" s="77">
        <v>60</v>
      </c>
      <c r="AS59" s="77">
        <v>30</v>
      </c>
      <c r="AT59" s="72"/>
      <c r="AU59" s="73"/>
      <c r="AV59" s="76"/>
      <c r="AW59" s="72"/>
      <c r="AX59" s="74"/>
      <c r="AY59" s="72"/>
      <c r="AZ59" s="72"/>
      <c r="BA59" s="72"/>
      <c r="BB59" s="73"/>
      <c r="BC59" s="76"/>
      <c r="BD59" s="72"/>
      <c r="BE59" s="74"/>
      <c r="BF59" s="72"/>
      <c r="BG59" s="72"/>
      <c r="BH59" s="72"/>
      <c r="BI59" s="73"/>
      <c r="BJ59" s="76"/>
      <c r="BK59" s="72"/>
      <c r="BL59" s="74"/>
      <c r="BM59" s="72"/>
      <c r="BN59" s="72"/>
      <c r="BO59" s="72"/>
      <c r="BP59" s="73"/>
      <c r="BQ59" s="76"/>
      <c r="BR59" s="72"/>
      <c r="BS59" s="74"/>
      <c r="BT59" s="72"/>
      <c r="BU59" s="72"/>
      <c r="BV59" s="72"/>
      <c r="BW59" s="73"/>
      <c r="BX59" s="92"/>
    </row>
    <row r="60" spans="1:76" ht="23.25" customHeight="1">
      <c r="A60" s="74" t="s">
        <v>74</v>
      </c>
      <c r="B60" s="108" t="s">
        <v>75</v>
      </c>
      <c r="C60" s="71"/>
      <c r="D60" s="72"/>
      <c r="E60" s="72">
        <v>8</v>
      </c>
      <c r="F60" s="72"/>
      <c r="G60" s="72"/>
      <c r="H60" s="72"/>
      <c r="I60" s="73"/>
      <c r="J60" s="72"/>
      <c r="K60" s="74">
        <v>84</v>
      </c>
      <c r="L60" s="72"/>
      <c r="M60" s="72">
        <v>28</v>
      </c>
      <c r="N60" s="72"/>
      <c r="O60" s="74">
        <v>56</v>
      </c>
      <c r="P60" s="74">
        <v>40</v>
      </c>
      <c r="Q60" s="74">
        <v>16</v>
      </c>
      <c r="R60" s="74"/>
      <c r="S60" s="75"/>
      <c r="T60" s="76"/>
      <c r="U60" s="72"/>
      <c r="V60" s="74"/>
      <c r="W60" s="72"/>
      <c r="X60" s="72"/>
      <c r="Y60" s="72"/>
      <c r="Z60" s="73"/>
      <c r="AA60" s="76"/>
      <c r="AB60" s="72"/>
      <c r="AC60" s="74"/>
      <c r="AD60" s="72"/>
      <c r="AE60" s="72"/>
      <c r="AF60" s="72"/>
      <c r="AG60" s="73"/>
      <c r="AH60" s="76"/>
      <c r="AI60" s="72"/>
      <c r="AJ60" s="74"/>
      <c r="AK60" s="72"/>
      <c r="AL60" s="72"/>
      <c r="AM60" s="72"/>
      <c r="AN60" s="73"/>
      <c r="AO60" s="76"/>
      <c r="AP60" s="72"/>
      <c r="AQ60" s="74"/>
      <c r="AR60" s="72"/>
      <c r="AS60" s="72"/>
      <c r="AT60" s="72"/>
      <c r="AU60" s="73"/>
      <c r="AV60" s="76"/>
      <c r="AW60" s="72"/>
      <c r="AX60" s="74"/>
      <c r="AY60" s="72"/>
      <c r="AZ60" s="72"/>
      <c r="BA60" s="72"/>
      <c r="BB60" s="73"/>
      <c r="BC60" s="76"/>
      <c r="BD60" s="72"/>
      <c r="BE60" s="74"/>
      <c r="BF60" s="72"/>
      <c r="BG60" s="72"/>
      <c r="BH60" s="72"/>
      <c r="BI60" s="73"/>
      <c r="BJ60" s="76"/>
      <c r="BK60" s="72"/>
      <c r="BL60" s="74"/>
      <c r="BM60" s="72"/>
      <c r="BN60" s="72"/>
      <c r="BO60" s="72"/>
      <c r="BP60" s="73"/>
      <c r="BQ60" s="76">
        <v>84</v>
      </c>
      <c r="BR60" s="72">
        <v>28</v>
      </c>
      <c r="BS60" s="74">
        <v>56</v>
      </c>
      <c r="BT60" s="77">
        <v>40</v>
      </c>
      <c r="BU60" s="77">
        <v>16</v>
      </c>
      <c r="BV60" s="72"/>
      <c r="BW60" s="73"/>
      <c r="BX60" s="92"/>
    </row>
    <row r="61" spans="1:76" ht="27" customHeight="1">
      <c r="A61" s="74" t="s">
        <v>77</v>
      </c>
      <c r="B61" s="108" t="s">
        <v>78</v>
      </c>
      <c r="C61" s="71"/>
      <c r="D61" s="72"/>
      <c r="E61" s="72">
        <v>7</v>
      </c>
      <c r="F61" s="72"/>
      <c r="G61" s="72"/>
      <c r="H61" s="72"/>
      <c r="I61" s="73"/>
      <c r="J61" s="72"/>
      <c r="K61" s="74">
        <v>66</v>
      </c>
      <c r="L61" s="72"/>
      <c r="M61" s="72">
        <v>22</v>
      </c>
      <c r="N61" s="72"/>
      <c r="O61" s="74">
        <v>44</v>
      </c>
      <c r="P61" s="74">
        <v>34</v>
      </c>
      <c r="Q61" s="74">
        <v>10</v>
      </c>
      <c r="R61" s="74"/>
      <c r="S61" s="75"/>
      <c r="T61" s="76"/>
      <c r="U61" s="72"/>
      <c r="V61" s="74"/>
      <c r="W61" s="72"/>
      <c r="X61" s="72"/>
      <c r="Y61" s="72"/>
      <c r="Z61" s="73"/>
      <c r="AA61" s="76"/>
      <c r="AB61" s="72"/>
      <c r="AC61" s="74"/>
      <c r="AD61" s="72"/>
      <c r="AE61" s="72"/>
      <c r="AF61" s="72"/>
      <c r="AG61" s="73"/>
      <c r="AH61" s="76"/>
      <c r="AI61" s="72"/>
      <c r="AJ61" s="74"/>
      <c r="AK61" s="72"/>
      <c r="AL61" s="72"/>
      <c r="AM61" s="72"/>
      <c r="AN61" s="73"/>
      <c r="AO61" s="76"/>
      <c r="AP61" s="72"/>
      <c r="AQ61" s="74"/>
      <c r="AR61" s="72"/>
      <c r="AS61" s="72"/>
      <c r="AT61" s="72"/>
      <c r="AU61" s="73"/>
      <c r="AV61" s="76"/>
      <c r="AW61" s="72"/>
      <c r="AX61" s="74"/>
      <c r="AY61" s="72"/>
      <c r="AZ61" s="72"/>
      <c r="BA61" s="72"/>
      <c r="BB61" s="73"/>
      <c r="BC61" s="76"/>
      <c r="BD61" s="72"/>
      <c r="BE61" s="74"/>
      <c r="BF61" s="72"/>
      <c r="BG61" s="72"/>
      <c r="BH61" s="72"/>
      <c r="BI61" s="73"/>
      <c r="BJ61" s="76">
        <v>66</v>
      </c>
      <c r="BK61" s="72">
        <v>22</v>
      </c>
      <c r="BL61" s="74">
        <v>44</v>
      </c>
      <c r="BM61" s="77">
        <v>34</v>
      </c>
      <c r="BN61" s="77">
        <v>10</v>
      </c>
      <c r="BO61" s="72"/>
      <c r="BP61" s="73"/>
      <c r="BQ61" s="76"/>
      <c r="BR61" s="72"/>
      <c r="BS61" s="74"/>
      <c r="BT61" s="72"/>
      <c r="BU61" s="72"/>
      <c r="BV61" s="72"/>
      <c r="BW61" s="73"/>
      <c r="BX61" s="92"/>
    </row>
    <row r="62" spans="1:76" ht="21.75" customHeight="1">
      <c r="A62" s="74" t="s">
        <v>80</v>
      </c>
      <c r="B62" s="108" t="s">
        <v>81</v>
      </c>
      <c r="C62" s="71"/>
      <c r="D62" s="72"/>
      <c r="E62" s="72">
        <v>4</v>
      </c>
      <c r="F62" s="72"/>
      <c r="G62" s="72"/>
      <c r="H62" s="72"/>
      <c r="I62" s="73"/>
      <c r="J62" s="72"/>
      <c r="K62" s="74">
        <v>120</v>
      </c>
      <c r="L62" s="72"/>
      <c r="M62" s="72">
        <v>40</v>
      </c>
      <c r="N62" s="72"/>
      <c r="O62" s="74">
        <v>80</v>
      </c>
      <c r="P62" s="74">
        <v>72</v>
      </c>
      <c r="Q62" s="74">
        <v>8</v>
      </c>
      <c r="R62" s="74"/>
      <c r="S62" s="75"/>
      <c r="T62" s="76"/>
      <c r="U62" s="72"/>
      <c r="V62" s="74"/>
      <c r="W62" s="72"/>
      <c r="X62" s="72"/>
      <c r="Y62" s="72"/>
      <c r="Z62" s="73"/>
      <c r="AA62" s="76"/>
      <c r="AB62" s="72"/>
      <c r="AC62" s="74"/>
      <c r="AD62" s="72"/>
      <c r="AE62" s="72"/>
      <c r="AF62" s="72"/>
      <c r="AG62" s="73"/>
      <c r="AH62" s="76">
        <v>72</v>
      </c>
      <c r="AI62" s="72">
        <v>24</v>
      </c>
      <c r="AJ62" s="74">
        <v>48</v>
      </c>
      <c r="AK62" s="77">
        <v>48</v>
      </c>
      <c r="AL62" s="72"/>
      <c r="AM62" s="72"/>
      <c r="AN62" s="73"/>
      <c r="AO62" s="76">
        <v>48</v>
      </c>
      <c r="AP62" s="72">
        <v>16</v>
      </c>
      <c r="AQ62" s="74">
        <v>32</v>
      </c>
      <c r="AR62" s="77">
        <v>24</v>
      </c>
      <c r="AS62" s="77">
        <v>8</v>
      </c>
      <c r="AT62" s="72"/>
      <c r="AU62" s="73"/>
      <c r="AV62" s="76"/>
      <c r="AW62" s="72"/>
      <c r="AX62" s="74"/>
      <c r="AY62" s="72"/>
      <c r="AZ62" s="72"/>
      <c r="BA62" s="72"/>
      <c r="BB62" s="73"/>
      <c r="BC62" s="76"/>
      <c r="BD62" s="72"/>
      <c r="BE62" s="74"/>
      <c r="BF62" s="72"/>
      <c r="BG62" s="72"/>
      <c r="BH62" s="72"/>
      <c r="BI62" s="73"/>
      <c r="BJ62" s="76"/>
      <c r="BK62" s="72"/>
      <c r="BL62" s="74"/>
      <c r="BM62" s="72"/>
      <c r="BN62" s="72"/>
      <c r="BO62" s="72"/>
      <c r="BP62" s="73"/>
      <c r="BQ62" s="76"/>
      <c r="BR62" s="72"/>
      <c r="BS62" s="74"/>
      <c r="BT62" s="72"/>
      <c r="BU62" s="72"/>
      <c r="BV62" s="72"/>
      <c r="BW62" s="73"/>
      <c r="BX62" s="92"/>
    </row>
    <row r="63" spans="1:76" ht="21.75" customHeight="1">
      <c r="A63" s="74" t="s">
        <v>38</v>
      </c>
      <c r="B63" s="108" t="s">
        <v>464</v>
      </c>
      <c r="C63" s="71"/>
      <c r="D63" s="72"/>
      <c r="E63" s="72"/>
      <c r="F63" s="72"/>
      <c r="G63" s="72"/>
      <c r="H63" s="72"/>
      <c r="I63" s="73"/>
      <c r="J63" s="72"/>
      <c r="K63" s="74">
        <v>66</v>
      </c>
      <c r="L63" s="72"/>
      <c r="M63" s="72">
        <v>22</v>
      </c>
      <c r="N63" s="72"/>
      <c r="O63" s="74">
        <v>44</v>
      </c>
      <c r="P63" s="74">
        <v>12</v>
      </c>
      <c r="Q63" s="74">
        <v>32</v>
      </c>
      <c r="R63" s="74"/>
      <c r="S63" s="75"/>
      <c r="T63" s="76"/>
      <c r="U63" s="72"/>
      <c r="V63" s="74"/>
      <c r="W63" s="72"/>
      <c r="X63" s="72"/>
      <c r="Y63" s="72"/>
      <c r="Z63" s="73"/>
      <c r="AA63" s="76"/>
      <c r="AB63" s="72"/>
      <c r="AC63" s="74"/>
      <c r="AD63" s="72"/>
      <c r="AE63" s="72"/>
      <c r="AF63" s="72"/>
      <c r="AG63" s="73"/>
      <c r="AH63" s="76"/>
      <c r="AI63" s="72"/>
      <c r="AJ63" s="74"/>
      <c r="AK63" s="77"/>
      <c r="AL63" s="72"/>
      <c r="AM63" s="72"/>
      <c r="AN63" s="73"/>
      <c r="AO63" s="76"/>
      <c r="AP63" s="72"/>
      <c r="AQ63" s="74"/>
      <c r="AR63" s="77"/>
      <c r="AS63" s="77"/>
      <c r="AT63" s="72"/>
      <c r="AU63" s="73"/>
      <c r="AV63" s="76"/>
      <c r="AW63" s="72"/>
      <c r="AX63" s="74"/>
      <c r="AY63" s="72"/>
      <c r="AZ63" s="72"/>
      <c r="BA63" s="72"/>
      <c r="BB63" s="73"/>
      <c r="BC63" s="76"/>
      <c r="BD63" s="72"/>
      <c r="BE63" s="74"/>
      <c r="BF63" s="72"/>
      <c r="BG63" s="72"/>
      <c r="BH63" s="72"/>
      <c r="BI63" s="73"/>
      <c r="BJ63" s="76"/>
      <c r="BK63" s="72"/>
      <c r="BL63" s="74"/>
      <c r="BM63" s="72"/>
      <c r="BN63" s="72"/>
      <c r="BO63" s="72"/>
      <c r="BP63" s="73"/>
      <c r="BQ63" s="76"/>
      <c r="BR63" s="72">
        <v>22</v>
      </c>
      <c r="BS63" s="74">
        <v>44</v>
      </c>
      <c r="BT63" s="72">
        <v>12</v>
      </c>
      <c r="BU63" s="72">
        <v>32</v>
      </c>
      <c r="BV63" s="72"/>
      <c r="BW63" s="73"/>
      <c r="BX63" s="92"/>
    </row>
    <row r="64" spans="1:76" ht="24" customHeight="1">
      <c r="A64" s="74" t="s">
        <v>38</v>
      </c>
      <c r="B64" s="107" t="s">
        <v>39</v>
      </c>
      <c r="C64" s="71"/>
      <c r="D64" s="72"/>
      <c r="E64" s="72">
        <v>6</v>
      </c>
      <c r="F64" s="72"/>
      <c r="G64" s="72"/>
      <c r="H64" s="72"/>
      <c r="I64" s="73"/>
      <c r="J64" s="72"/>
      <c r="K64" s="74">
        <v>126</v>
      </c>
      <c r="L64" s="72"/>
      <c r="M64" s="72">
        <v>42</v>
      </c>
      <c r="N64" s="72"/>
      <c r="O64" s="74">
        <v>84</v>
      </c>
      <c r="P64" s="74">
        <v>48</v>
      </c>
      <c r="Q64" s="74">
        <v>36</v>
      </c>
      <c r="R64" s="74"/>
      <c r="S64" s="75"/>
      <c r="T64" s="76"/>
      <c r="U64" s="72"/>
      <c r="V64" s="74"/>
      <c r="W64" s="72"/>
      <c r="X64" s="72"/>
      <c r="Y64" s="72"/>
      <c r="Z64" s="73"/>
      <c r="AA64" s="76"/>
      <c r="AB64" s="72"/>
      <c r="AC64" s="74"/>
      <c r="AD64" s="72"/>
      <c r="AE64" s="72"/>
      <c r="AF64" s="72"/>
      <c r="AG64" s="73"/>
      <c r="AH64" s="76"/>
      <c r="AI64" s="72"/>
      <c r="AJ64" s="74"/>
      <c r="AK64" s="72"/>
      <c r="AL64" s="72"/>
      <c r="AM64" s="72"/>
      <c r="AN64" s="73"/>
      <c r="AO64" s="76"/>
      <c r="AP64" s="72"/>
      <c r="AQ64" s="74"/>
      <c r="AR64" s="72"/>
      <c r="AS64" s="72"/>
      <c r="AT64" s="72"/>
      <c r="AU64" s="73"/>
      <c r="AV64" s="76">
        <v>54</v>
      </c>
      <c r="AW64" s="72">
        <v>18</v>
      </c>
      <c r="AX64" s="74">
        <v>36</v>
      </c>
      <c r="AY64" s="77">
        <v>20</v>
      </c>
      <c r="AZ64" s="77">
        <v>16</v>
      </c>
      <c r="BA64" s="72"/>
      <c r="BB64" s="73"/>
      <c r="BC64" s="76">
        <v>72</v>
      </c>
      <c r="BD64" s="72">
        <v>24</v>
      </c>
      <c r="BE64" s="74">
        <v>48</v>
      </c>
      <c r="BF64" s="77">
        <v>28</v>
      </c>
      <c r="BG64" s="77">
        <v>20</v>
      </c>
      <c r="BH64" s="72"/>
      <c r="BI64" s="73"/>
      <c r="BJ64" s="76"/>
      <c r="BK64" s="72"/>
      <c r="BL64" s="74"/>
      <c r="BM64" s="72"/>
      <c r="BN64" s="72"/>
      <c r="BO64" s="72"/>
      <c r="BP64" s="73"/>
      <c r="BQ64" s="76"/>
      <c r="BR64" s="72"/>
      <c r="BS64" s="74"/>
      <c r="BT64" s="72"/>
      <c r="BU64" s="72"/>
      <c r="BV64" s="72"/>
      <c r="BW64" s="73"/>
      <c r="BX64" s="92"/>
    </row>
    <row r="65" spans="1:76" ht="3.75" customHeight="1" thickBot="1">
      <c r="A65" s="69"/>
      <c r="B65" s="100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84"/>
    </row>
    <row r="66" spans="1:76" ht="32.25" customHeight="1" thickBot="1">
      <c r="A66" s="65" t="s">
        <v>82</v>
      </c>
      <c r="B66" s="99" t="s">
        <v>83</v>
      </c>
      <c r="C66" s="66" t="s">
        <v>43</v>
      </c>
      <c r="D66" s="67"/>
      <c r="E66" s="67">
        <v>5</v>
      </c>
      <c r="F66" s="67"/>
      <c r="G66" s="67"/>
      <c r="H66" s="67"/>
      <c r="I66" s="68"/>
      <c r="J66" s="67"/>
      <c r="K66" s="110">
        <v>1563</v>
      </c>
      <c r="L66" s="110"/>
      <c r="M66" s="110">
        <v>521</v>
      </c>
      <c r="N66" s="110"/>
      <c r="O66" s="110">
        <v>1042</v>
      </c>
      <c r="P66" s="110">
        <v>582</v>
      </c>
      <c r="Q66" s="110">
        <v>392</v>
      </c>
      <c r="R66" s="110"/>
      <c r="S66" s="111">
        <v>68</v>
      </c>
      <c r="T66" s="112"/>
      <c r="U66" s="110"/>
      <c r="V66" s="110"/>
      <c r="W66" s="110"/>
      <c r="X66" s="110"/>
      <c r="Y66" s="110"/>
      <c r="Z66" s="111"/>
      <c r="AA66" s="112"/>
      <c r="AB66" s="110"/>
      <c r="AC66" s="110"/>
      <c r="AD66" s="110"/>
      <c r="AE66" s="110"/>
      <c r="AF66" s="110"/>
      <c r="AG66" s="111"/>
      <c r="AH66" s="112"/>
      <c r="AI66" s="110"/>
      <c r="AJ66" s="110"/>
      <c r="AK66" s="110"/>
      <c r="AL66" s="110"/>
      <c r="AM66" s="110"/>
      <c r="AN66" s="111"/>
      <c r="AO66" s="112">
        <v>135</v>
      </c>
      <c r="AP66" s="110">
        <v>45</v>
      </c>
      <c r="AQ66" s="110">
        <v>90</v>
      </c>
      <c r="AR66" s="110">
        <v>40</v>
      </c>
      <c r="AS66" s="110">
        <v>50</v>
      </c>
      <c r="AT66" s="110"/>
      <c r="AU66" s="111"/>
      <c r="AV66" s="112">
        <v>423</v>
      </c>
      <c r="AW66" s="110">
        <v>141</v>
      </c>
      <c r="AX66" s="110">
        <v>282</v>
      </c>
      <c r="AY66" s="110">
        <v>148</v>
      </c>
      <c r="AZ66" s="110">
        <v>134</v>
      </c>
      <c r="BA66" s="110"/>
      <c r="BB66" s="111"/>
      <c r="BC66" s="112">
        <v>456</v>
      </c>
      <c r="BD66" s="110">
        <v>152</v>
      </c>
      <c r="BE66" s="110">
        <v>304</v>
      </c>
      <c r="BF66" s="110">
        <v>184</v>
      </c>
      <c r="BG66" s="110">
        <v>96</v>
      </c>
      <c r="BH66" s="110"/>
      <c r="BI66" s="111">
        <v>24</v>
      </c>
      <c r="BJ66" s="112">
        <v>240</v>
      </c>
      <c r="BK66" s="110">
        <v>80</v>
      </c>
      <c r="BL66" s="110">
        <v>160</v>
      </c>
      <c r="BM66" s="110">
        <v>92</v>
      </c>
      <c r="BN66" s="110">
        <v>44</v>
      </c>
      <c r="BO66" s="110"/>
      <c r="BP66" s="111">
        <v>24</v>
      </c>
      <c r="BQ66" s="112">
        <v>309</v>
      </c>
      <c r="BR66" s="110">
        <v>81</v>
      </c>
      <c r="BS66" s="110">
        <v>162</v>
      </c>
      <c r="BT66" s="110">
        <v>100</v>
      </c>
      <c r="BU66" s="110">
        <v>62</v>
      </c>
      <c r="BV66" s="110"/>
      <c r="BW66" s="111">
        <v>20</v>
      </c>
      <c r="BX66" s="89"/>
    </row>
    <row r="67" spans="1:76" ht="3.75" customHeight="1" thickBot="1">
      <c r="A67" s="69"/>
      <c r="B67" s="100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84"/>
    </row>
    <row r="68" spans="1:76" ht="67.5" customHeight="1" thickBot="1">
      <c r="A68" s="65" t="s">
        <v>84</v>
      </c>
      <c r="B68" s="103" t="s">
        <v>85</v>
      </c>
      <c r="C68" s="66" t="s">
        <v>18</v>
      </c>
      <c r="D68" s="67"/>
      <c r="E68" s="67">
        <v>1</v>
      </c>
      <c r="F68" s="67"/>
      <c r="G68" s="67"/>
      <c r="H68" s="67"/>
      <c r="I68" s="68"/>
      <c r="J68" s="120"/>
      <c r="K68" s="66">
        <f>K70+K71</f>
        <v>495</v>
      </c>
      <c r="L68" s="67">
        <f aca="true" t="shared" si="9" ref="L68:BQ68">L70+L71</f>
        <v>0</v>
      </c>
      <c r="M68" s="67">
        <f t="shared" si="9"/>
        <v>165</v>
      </c>
      <c r="N68" s="67">
        <f t="shared" si="9"/>
        <v>0</v>
      </c>
      <c r="O68" s="67">
        <f t="shared" si="9"/>
        <v>330</v>
      </c>
      <c r="P68" s="67">
        <f t="shared" si="9"/>
        <v>192</v>
      </c>
      <c r="Q68" s="67">
        <f t="shared" si="9"/>
        <v>114</v>
      </c>
      <c r="R68" s="67">
        <f t="shared" si="9"/>
        <v>0</v>
      </c>
      <c r="S68" s="68">
        <f t="shared" si="9"/>
        <v>24</v>
      </c>
      <c r="T68" s="121">
        <f t="shared" si="9"/>
        <v>0</v>
      </c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>
        <f t="shared" si="9"/>
        <v>0</v>
      </c>
      <c r="AU68" s="67">
        <f t="shared" si="9"/>
        <v>0</v>
      </c>
      <c r="AV68" s="120">
        <f t="shared" si="9"/>
        <v>150</v>
      </c>
      <c r="AW68" s="66">
        <f t="shared" si="9"/>
        <v>50</v>
      </c>
      <c r="AX68" s="67">
        <f t="shared" si="9"/>
        <v>100</v>
      </c>
      <c r="AY68" s="67">
        <f t="shared" si="9"/>
        <v>52</v>
      </c>
      <c r="AZ68" s="67">
        <f t="shared" si="9"/>
        <v>48</v>
      </c>
      <c r="BA68" s="67">
        <f t="shared" si="9"/>
        <v>0</v>
      </c>
      <c r="BB68" s="68">
        <f t="shared" si="9"/>
        <v>0</v>
      </c>
      <c r="BC68" s="122">
        <f t="shared" si="9"/>
        <v>105</v>
      </c>
      <c r="BD68" s="66">
        <f t="shared" si="9"/>
        <v>35</v>
      </c>
      <c r="BE68" s="67">
        <f t="shared" si="9"/>
        <v>70</v>
      </c>
      <c r="BF68" s="67">
        <f t="shared" si="9"/>
        <v>48</v>
      </c>
      <c r="BG68" s="67">
        <f t="shared" si="9"/>
        <v>22</v>
      </c>
      <c r="BH68" s="67">
        <f t="shared" si="9"/>
        <v>0</v>
      </c>
      <c r="BI68" s="68">
        <f t="shared" si="9"/>
        <v>0</v>
      </c>
      <c r="BJ68" s="122">
        <f t="shared" si="9"/>
        <v>240</v>
      </c>
      <c r="BK68" s="66">
        <v>77</v>
      </c>
      <c r="BL68" s="110">
        <f t="shared" si="9"/>
        <v>160</v>
      </c>
      <c r="BM68" s="67">
        <v>86</v>
      </c>
      <c r="BN68" s="67">
        <f t="shared" si="9"/>
        <v>44</v>
      </c>
      <c r="BO68" s="67">
        <f t="shared" si="9"/>
        <v>0</v>
      </c>
      <c r="BP68" s="68">
        <f t="shared" si="9"/>
        <v>24</v>
      </c>
      <c r="BQ68" s="121">
        <f t="shared" si="9"/>
        <v>0</v>
      </c>
      <c r="BR68" s="67"/>
      <c r="BS68" s="67"/>
      <c r="BT68" s="67"/>
      <c r="BU68" s="67"/>
      <c r="BV68" s="67"/>
      <c r="BW68" s="68"/>
      <c r="BX68" s="89"/>
    </row>
    <row r="69" spans="1:76" ht="3.75" customHeight="1">
      <c r="A69" s="69"/>
      <c r="B69" s="100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84"/>
    </row>
    <row r="70" spans="1:76" ht="66.75" customHeight="1">
      <c r="A70" s="74" t="s">
        <v>87</v>
      </c>
      <c r="B70" s="108" t="s">
        <v>89</v>
      </c>
      <c r="C70" s="71" t="s">
        <v>20</v>
      </c>
      <c r="D70" s="72"/>
      <c r="E70" s="72">
        <v>5</v>
      </c>
      <c r="F70" s="72"/>
      <c r="G70" s="72"/>
      <c r="H70" s="72"/>
      <c r="I70" s="73"/>
      <c r="J70" s="72"/>
      <c r="K70" s="74">
        <v>255</v>
      </c>
      <c r="L70" s="72"/>
      <c r="M70" s="72">
        <v>85</v>
      </c>
      <c r="N70" s="72"/>
      <c r="O70" s="74">
        <v>170</v>
      </c>
      <c r="P70" s="74">
        <v>100</v>
      </c>
      <c r="Q70" s="74">
        <v>70</v>
      </c>
      <c r="R70" s="74"/>
      <c r="S70" s="75"/>
      <c r="T70" s="76"/>
      <c r="U70" s="72"/>
      <c r="V70" s="74"/>
      <c r="W70" s="72"/>
      <c r="X70" s="72"/>
      <c r="Y70" s="72"/>
      <c r="Z70" s="73"/>
      <c r="AA70" s="76"/>
      <c r="AB70" s="72"/>
      <c r="AC70" s="74"/>
      <c r="AD70" s="72"/>
      <c r="AE70" s="72"/>
      <c r="AF70" s="72"/>
      <c r="AG70" s="73"/>
      <c r="AH70" s="76"/>
      <c r="AI70" s="72"/>
      <c r="AJ70" s="74"/>
      <c r="AK70" s="72"/>
      <c r="AL70" s="72"/>
      <c r="AM70" s="72"/>
      <c r="AN70" s="73"/>
      <c r="AO70" s="76"/>
      <c r="AP70" s="72"/>
      <c r="AQ70" s="74"/>
      <c r="AR70" s="72"/>
      <c r="AS70" s="72"/>
      <c r="AT70" s="72"/>
      <c r="AU70" s="73"/>
      <c r="AV70" s="76">
        <v>150</v>
      </c>
      <c r="AW70" s="72">
        <v>50</v>
      </c>
      <c r="AX70" s="74">
        <v>100</v>
      </c>
      <c r="AY70" s="77">
        <v>52</v>
      </c>
      <c r="AZ70" s="77">
        <v>48</v>
      </c>
      <c r="BA70" s="72"/>
      <c r="BB70" s="73"/>
      <c r="BC70" s="76">
        <v>105</v>
      </c>
      <c r="BD70" s="72">
        <v>35</v>
      </c>
      <c r="BE70" s="74">
        <v>70</v>
      </c>
      <c r="BF70" s="77">
        <v>48</v>
      </c>
      <c r="BG70" s="77">
        <v>22</v>
      </c>
      <c r="BH70" s="72"/>
      <c r="BI70" s="73"/>
      <c r="BJ70" s="76"/>
      <c r="BK70" s="72"/>
      <c r="BL70" s="74"/>
      <c r="BM70" s="72"/>
      <c r="BN70" s="72"/>
      <c r="BO70" s="72"/>
      <c r="BP70" s="73"/>
      <c r="BQ70" s="76"/>
      <c r="BR70" s="72"/>
      <c r="BS70" s="74"/>
      <c r="BT70" s="72"/>
      <c r="BU70" s="72"/>
      <c r="BV70" s="72"/>
      <c r="BW70" s="73"/>
      <c r="BX70" s="92"/>
    </row>
    <row r="71" spans="1:76" ht="40.5" customHeight="1">
      <c r="A71" s="74" t="s">
        <v>91</v>
      </c>
      <c r="B71" s="108" t="s">
        <v>92</v>
      </c>
      <c r="C71" s="71" t="s">
        <v>8</v>
      </c>
      <c r="D71" s="72"/>
      <c r="E71" s="72"/>
      <c r="F71" s="72"/>
      <c r="G71" s="72"/>
      <c r="H71" s="72"/>
      <c r="I71" s="73"/>
      <c r="J71" s="72"/>
      <c r="K71" s="74" t="s">
        <v>270</v>
      </c>
      <c r="L71" s="72"/>
      <c r="M71" s="72" t="s">
        <v>236</v>
      </c>
      <c r="N71" s="72"/>
      <c r="O71" s="74" t="s">
        <v>271</v>
      </c>
      <c r="P71" s="74" t="s">
        <v>240</v>
      </c>
      <c r="Q71" s="74" t="s">
        <v>203</v>
      </c>
      <c r="R71" s="74"/>
      <c r="S71" s="75" t="s">
        <v>86</v>
      </c>
      <c r="T71" s="76"/>
      <c r="U71" s="72"/>
      <c r="V71" s="74"/>
      <c r="W71" s="72"/>
      <c r="X71" s="72"/>
      <c r="Y71" s="72"/>
      <c r="Z71" s="73"/>
      <c r="AA71" s="76"/>
      <c r="AB71" s="72"/>
      <c r="AC71" s="74"/>
      <c r="AD71" s="72"/>
      <c r="AE71" s="72"/>
      <c r="AF71" s="72"/>
      <c r="AG71" s="73"/>
      <c r="AH71" s="76"/>
      <c r="AI71" s="72"/>
      <c r="AJ71" s="74"/>
      <c r="AK71" s="72"/>
      <c r="AL71" s="72"/>
      <c r="AM71" s="72"/>
      <c r="AN71" s="73"/>
      <c r="AO71" s="76"/>
      <c r="AP71" s="72"/>
      <c r="AQ71" s="74"/>
      <c r="AR71" s="72"/>
      <c r="AS71" s="72"/>
      <c r="AT71" s="72"/>
      <c r="AU71" s="73"/>
      <c r="AV71" s="76"/>
      <c r="AW71" s="72"/>
      <c r="AX71" s="74"/>
      <c r="AY71" s="72"/>
      <c r="AZ71" s="72"/>
      <c r="BA71" s="72"/>
      <c r="BB71" s="73"/>
      <c r="BC71" s="76"/>
      <c r="BD71" s="72"/>
      <c r="BE71" s="74"/>
      <c r="BF71" s="72"/>
      <c r="BG71" s="72"/>
      <c r="BH71" s="72"/>
      <c r="BI71" s="73"/>
      <c r="BJ71" s="76" t="s">
        <v>270</v>
      </c>
      <c r="BK71" s="72" t="s">
        <v>236</v>
      </c>
      <c r="BL71" s="116">
        <v>160</v>
      </c>
      <c r="BM71" s="77">
        <v>92</v>
      </c>
      <c r="BN71" s="77">
        <v>44</v>
      </c>
      <c r="BO71" s="72"/>
      <c r="BP71" s="78">
        <v>24</v>
      </c>
      <c r="BQ71" s="76"/>
      <c r="BR71" s="72"/>
      <c r="BS71" s="74"/>
      <c r="BT71" s="72"/>
      <c r="BU71" s="72"/>
      <c r="BV71" s="72"/>
      <c r="BW71" s="73"/>
      <c r="BX71" s="92"/>
    </row>
    <row r="72" spans="1:76" ht="68.25" customHeight="1">
      <c r="A72" s="74" t="s">
        <v>94</v>
      </c>
      <c r="B72" s="108" t="s">
        <v>95</v>
      </c>
      <c r="C72" s="71"/>
      <c r="D72" s="72"/>
      <c r="E72" s="72"/>
      <c r="F72" s="72"/>
      <c r="G72" s="192"/>
      <c r="H72" s="192"/>
      <c r="I72" s="79" t="s">
        <v>276</v>
      </c>
      <c r="J72" s="80"/>
      <c r="K72" s="81" t="s">
        <v>245</v>
      </c>
      <c r="L72" s="74"/>
      <c r="M72" s="193" t="s">
        <v>277</v>
      </c>
      <c r="N72" s="74"/>
      <c r="O72" s="74" t="s">
        <v>241</v>
      </c>
      <c r="P72" s="74" t="s">
        <v>278</v>
      </c>
      <c r="Q72" s="192" t="s">
        <v>18</v>
      </c>
      <c r="R72" s="192"/>
      <c r="S72" s="75"/>
      <c r="T72" s="194" t="s">
        <v>277</v>
      </c>
      <c r="U72" s="194"/>
      <c r="V72" s="192"/>
      <c r="W72" s="193" t="s">
        <v>278</v>
      </c>
      <c r="X72" s="195"/>
      <c r="Y72" s="195"/>
      <c r="Z72" s="73"/>
      <c r="AA72" s="194" t="s">
        <v>277</v>
      </c>
      <c r="AB72" s="194"/>
      <c r="AC72" s="192"/>
      <c r="AD72" s="193" t="s">
        <v>278</v>
      </c>
      <c r="AE72" s="195"/>
      <c r="AF72" s="195"/>
      <c r="AG72" s="73"/>
      <c r="AH72" s="194" t="s">
        <v>277</v>
      </c>
      <c r="AI72" s="194"/>
      <c r="AJ72" s="192"/>
      <c r="AK72" s="193" t="s">
        <v>278</v>
      </c>
      <c r="AL72" s="195"/>
      <c r="AM72" s="195"/>
      <c r="AN72" s="73"/>
      <c r="AO72" s="194" t="s">
        <v>277</v>
      </c>
      <c r="AP72" s="194"/>
      <c r="AQ72" s="192"/>
      <c r="AR72" s="193" t="s">
        <v>278</v>
      </c>
      <c r="AS72" s="195"/>
      <c r="AT72" s="195"/>
      <c r="AU72" s="73"/>
      <c r="AV72" s="194" t="s">
        <v>277</v>
      </c>
      <c r="AW72" s="194"/>
      <c r="AX72" s="192"/>
      <c r="AY72" s="193" t="s">
        <v>278</v>
      </c>
      <c r="AZ72" s="195"/>
      <c r="BA72" s="195"/>
      <c r="BB72" s="73"/>
      <c r="BC72" s="194" t="s">
        <v>277</v>
      </c>
      <c r="BD72" s="194"/>
      <c r="BE72" s="192" t="s">
        <v>241</v>
      </c>
      <c r="BF72" s="193" t="s">
        <v>278</v>
      </c>
      <c r="BG72" s="195" t="s">
        <v>18</v>
      </c>
      <c r="BH72" s="195"/>
      <c r="BI72" s="73"/>
      <c r="BJ72" s="194" t="s">
        <v>277</v>
      </c>
      <c r="BK72" s="194"/>
      <c r="BL72" s="192"/>
      <c r="BM72" s="193" t="s">
        <v>278</v>
      </c>
      <c r="BN72" s="195"/>
      <c r="BO72" s="195"/>
      <c r="BP72" s="73"/>
      <c r="BQ72" s="194" t="s">
        <v>277</v>
      </c>
      <c r="BR72" s="194"/>
      <c r="BS72" s="192"/>
      <c r="BT72" s="193" t="s">
        <v>278</v>
      </c>
      <c r="BU72" s="195"/>
      <c r="BV72" s="195"/>
      <c r="BW72" s="73"/>
      <c r="BX72" s="93" t="s">
        <v>277</v>
      </c>
    </row>
    <row r="73" spans="1:76" ht="48" customHeight="1">
      <c r="A73" s="74" t="s">
        <v>97</v>
      </c>
      <c r="B73" s="108" t="s">
        <v>98</v>
      </c>
      <c r="C73" s="71"/>
      <c r="D73" s="72"/>
      <c r="E73" s="72"/>
      <c r="F73" s="72"/>
      <c r="G73" s="192"/>
      <c r="H73" s="192"/>
      <c r="I73" s="79" t="s">
        <v>276</v>
      </c>
      <c r="J73" s="80"/>
      <c r="K73" s="81" t="s">
        <v>245</v>
      </c>
      <c r="L73" s="74"/>
      <c r="M73" s="193" t="s">
        <v>277</v>
      </c>
      <c r="N73" s="74"/>
      <c r="O73" s="74" t="s">
        <v>241</v>
      </c>
      <c r="P73" s="74" t="s">
        <v>278</v>
      </c>
      <c r="Q73" s="192" t="s">
        <v>18</v>
      </c>
      <c r="R73" s="192"/>
      <c r="S73" s="75"/>
      <c r="T73" s="194" t="s">
        <v>277</v>
      </c>
      <c r="U73" s="194"/>
      <c r="V73" s="192"/>
      <c r="W73" s="193" t="s">
        <v>278</v>
      </c>
      <c r="X73" s="195"/>
      <c r="Y73" s="195"/>
      <c r="Z73" s="73"/>
      <c r="AA73" s="194" t="s">
        <v>277</v>
      </c>
      <c r="AB73" s="194"/>
      <c r="AC73" s="192"/>
      <c r="AD73" s="193" t="s">
        <v>278</v>
      </c>
      <c r="AE73" s="195"/>
      <c r="AF73" s="195"/>
      <c r="AG73" s="73"/>
      <c r="AH73" s="194" t="s">
        <v>277</v>
      </c>
      <c r="AI73" s="194"/>
      <c r="AJ73" s="192"/>
      <c r="AK73" s="193" t="s">
        <v>278</v>
      </c>
      <c r="AL73" s="195"/>
      <c r="AM73" s="195"/>
      <c r="AN73" s="73"/>
      <c r="AO73" s="194" t="s">
        <v>277</v>
      </c>
      <c r="AP73" s="194"/>
      <c r="AQ73" s="192"/>
      <c r="AR73" s="193" t="s">
        <v>278</v>
      </c>
      <c r="AS73" s="195"/>
      <c r="AT73" s="195"/>
      <c r="AU73" s="73"/>
      <c r="AV73" s="194" t="s">
        <v>277</v>
      </c>
      <c r="AW73" s="194"/>
      <c r="AX73" s="192"/>
      <c r="AY73" s="193" t="s">
        <v>278</v>
      </c>
      <c r="AZ73" s="195"/>
      <c r="BA73" s="195"/>
      <c r="BB73" s="73"/>
      <c r="BC73" s="194" t="s">
        <v>277</v>
      </c>
      <c r="BD73" s="194"/>
      <c r="BE73" s="192"/>
      <c r="BF73" s="193" t="s">
        <v>278</v>
      </c>
      <c r="BG73" s="195"/>
      <c r="BH73" s="195"/>
      <c r="BI73" s="73"/>
      <c r="BJ73" s="194" t="s">
        <v>277</v>
      </c>
      <c r="BK73" s="194"/>
      <c r="BL73" s="192" t="s">
        <v>241</v>
      </c>
      <c r="BM73" s="193" t="s">
        <v>278</v>
      </c>
      <c r="BN73" s="195" t="s">
        <v>18</v>
      </c>
      <c r="BO73" s="195"/>
      <c r="BP73" s="73"/>
      <c r="BQ73" s="194" t="s">
        <v>277</v>
      </c>
      <c r="BR73" s="194"/>
      <c r="BS73" s="192"/>
      <c r="BT73" s="193" t="s">
        <v>278</v>
      </c>
      <c r="BU73" s="195"/>
      <c r="BV73" s="195"/>
      <c r="BW73" s="73"/>
      <c r="BX73" s="93" t="s">
        <v>277</v>
      </c>
    </row>
    <row r="74" spans="1:76" ht="36.75" customHeight="1">
      <c r="A74" s="74" t="s">
        <v>100</v>
      </c>
      <c r="B74" s="108" t="s">
        <v>101</v>
      </c>
      <c r="C74" s="71"/>
      <c r="D74" s="72"/>
      <c r="E74" s="72"/>
      <c r="F74" s="72"/>
      <c r="G74" s="192"/>
      <c r="H74" s="192"/>
      <c r="I74" s="79" t="s">
        <v>276</v>
      </c>
      <c r="J74" s="80"/>
      <c r="K74" s="81" t="s">
        <v>245</v>
      </c>
      <c r="L74" s="74"/>
      <c r="M74" s="193" t="s">
        <v>277</v>
      </c>
      <c r="N74" s="74"/>
      <c r="O74" s="74" t="s">
        <v>231</v>
      </c>
      <c r="P74" s="74" t="s">
        <v>278</v>
      </c>
      <c r="Q74" s="192" t="s">
        <v>13</v>
      </c>
      <c r="R74" s="192"/>
      <c r="S74" s="75"/>
      <c r="T74" s="194" t="s">
        <v>277</v>
      </c>
      <c r="U74" s="194"/>
      <c r="V74" s="192"/>
      <c r="W74" s="193" t="s">
        <v>278</v>
      </c>
      <c r="X74" s="195"/>
      <c r="Y74" s="195"/>
      <c r="Z74" s="73"/>
      <c r="AA74" s="194" t="s">
        <v>277</v>
      </c>
      <c r="AB74" s="194"/>
      <c r="AC74" s="192"/>
      <c r="AD74" s="193" t="s">
        <v>278</v>
      </c>
      <c r="AE74" s="195"/>
      <c r="AF74" s="195"/>
      <c r="AG74" s="73"/>
      <c r="AH74" s="194" t="s">
        <v>277</v>
      </c>
      <c r="AI74" s="194"/>
      <c r="AJ74" s="192"/>
      <c r="AK74" s="193" t="s">
        <v>278</v>
      </c>
      <c r="AL74" s="195"/>
      <c r="AM74" s="195"/>
      <c r="AN74" s="73"/>
      <c r="AO74" s="194" t="s">
        <v>277</v>
      </c>
      <c r="AP74" s="194"/>
      <c r="AQ74" s="192"/>
      <c r="AR74" s="193" t="s">
        <v>278</v>
      </c>
      <c r="AS74" s="195"/>
      <c r="AT74" s="195"/>
      <c r="AU74" s="73"/>
      <c r="AV74" s="194" t="s">
        <v>277</v>
      </c>
      <c r="AW74" s="194"/>
      <c r="AX74" s="192"/>
      <c r="AY74" s="193" t="s">
        <v>278</v>
      </c>
      <c r="AZ74" s="195"/>
      <c r="BA74" s="195"/>
      <c r="BB74" s="73"/>
      <c r="BC74" s="194" t="s">
        <v>277</v>
      </c>
      <c r="BD74" s="194"/>
      <c r="BE74" s="192"/>
      <c r="BF74" s="193" t="s">
        <v>278</v>
      </c>
      <c r="BG74" s="195"/>
      <c r="BH74" s="195"/>
      <c r="BI74" s="73"/>
      <c r="BJ74" s="194" t="s">
        <v>277</v>
      </c>
      <c r="BK74" s="194"/>
      <c r="BL74" s="192" t="s">
        <v>231</v>
      </c>
      <c r="BM74" s="193" t="s">
        <v>278</v>
      </c>
      <c r="BN74" s="195" t="s">
        <v>13</v>
      </c>
      <c r="BO74" s="195"/>
      <c r="BP74" s="73"/>
      <c r="BQ74" s="194" t="s">
        <v>277</v>
      </c>
      <c r="BR74" s="194"/>
      <c r="BS74" s="192"/>
      <c r="BT74" s="193" t="s">
        <v>278</v>
      </c>
      <c r="BU74" s="195"/>
      <c r="BV74" s="195"/>
      <c r="BW74" s="73"/>
      <c r="BX74" s="93" t="s">
        <v>277</v>
      </c>
    </row>
    <row r="75" spans="1:76" ht="25.5" customHeight="1">
      <c r="A75" s="70" t="s">
        <v>279</v>
      </c>
      <c r="B75" s="104" t="s">
        <v>280</v>
      </c>
      <c r="C75" s="72" t="s">
        <v>32</v>
      </c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94"/>
    </row>
    <row r="76" spans="1:76" ht="3.75" customHeight="1" thickBot="1">
      <c r="A76" s="69"/>
      <c r="B76" s="100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84"/>
    </row>
    <row r="77" spans="1:76" ht="64.5" customHeight="1" thickBot="1">
      <c r="A77" s="65" t="s">
        <v>102</v>
      </c>
      <c r="B77" s="103" t="s">
        <v>103</v>
      </c>
      <c r="C77" s="66" t="s">
        <v>13</v>
      </c>
      <c r="D77" s="67"/>
      <c r="E77" s="67" t="s">
        <v>13</v>
      </c>
      <c r="F77" s="67"/>
      <c r="G77" s="67"/>
      <c r="H77" s="67"/>
      <c r="I77" s="68"/>
      <c r="J77" s="120"/>
      <c r="K77" s="66">
        <f aca="true" t="shared" si="10" ref="K77:T77">K79+K80</f>
        <v>345</v>
      </c>
      <c r="L77" s="67">
        <f t="shared" si="10"/>
        <v>0</v>
      </c>
      <c r="M77" s="67">
        <f t="shared" si="10"/>
        <v>115</v>
      </c>
      <c r="N77" s="67">
        <f t="shared" si="10"/>
        <v>0</v>
      </c>
      <c r="O77" s="67">
        <f t="shared" si="10"/>
        <v>230</v>
      </c>
      <c r="P77" s="67">
        <f t="shared" si="10"/>
        <v>122</v>
      </c>
      <c r="Q77" s="67">
        <f t="shared" si="10"/>
        <v>84</v>
      </c>
      <c r="R77" s="67">
        <f t="shared" si="10"/>
        <v>0</v>
      </c>
      <c r="S77" s="68">
        <f t="shared" si="10"/>
        <v>24</v>
      </c>
      <c r="T77" s="121">
        <f t="shared" si="10"/>
        <v>0</v>
      </c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120">
        <f aca="true" t="shared" si="11" ref="AV77:BJ77">AV79+AV80</f>
        <v>120</v>
      </c>
      <c r="AW77" s="66">
        <f t="shared" si="11"/>
        <v>40</v>
      </c>
      <c r="AX77" s="67">
        <f t="shared" si="11"/>
        <v>80</v>
      </c>
      <c r="AY77" s="67">
        <f t="shared" si="11"/>
        <v>44</v>
      </c>
      <c r="AZ77" s="67">
        <f t="shared" si="11"/>
        <v>36</v>
      </c>
      <c r="BA77" s="67">
        <f t="shared" si="11"/>
        <v>0</v>
      </c>
      <c r="BB77" s="68">
        <f t="shared" si="11"/>
        <v>0</v>
      </c>
      <c r="BC77" s="122">
        <f t="shared" si="11"/>
        <v>225</v>
      </c>
      <c r="BD77" s="66">
        <f t="shared" si="11"/>
        <v>75</v>
      </c>
      <c r="BE77" s="110">
        <f t="shared" si="11"/>
        <v>150</v>
      </c>
      <c r="BF77" s="67">
        <f t="shared" si="11"/>
        <v>78</v>
      </c>
      <c r="BG77" s="67">
        <f t="shared" si="11"/>
        <v>48</v>
      </c>
      <c r="BH77" s="67">
        <f t="shared" si="11"/>
        <v>0</v>
      </c>
      <c r="BI77" s="68">
        <f t="shared" si="11"/>
        <v>24</v>
      </c>
      <c r="BJ77" s="121">
        <f t="shared" si="11"/>
        <v>0</v>
      </c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89"/>
    </row>
    <row r="78" spans="1:76" ht="3.75" customHeight="1">
      <c r="A78" s="69"/>
      <c r="B78" s="100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84"/>
    </row>
    <row r="79" spans="1:76" ht="50.25" customHeight="1">
      <c r="A79" s="74" t="s">
        <v>105</v>
      </c>
      <c r="B79" s="108" t="s">
        <v>107</v>
      </c>
      <c r="C79" s="71" t="s">
        <v>25</v>
      </c>
      <c r="D79" s="72"/>
      <c r="E79" s="72" t="s">
        <v>20</v>
      </c>
      <c r="F79" s="72"/>
      <c r="G79" s="72"/>
      <c r="H79" s="72"/>
      <c r="I79" s="73"/>
      <c r="J79" s="72"/>
      <c r="K79" s="74" t="s">
        <v>269</v>
      </c>
      <c r="L79" s="72"/>
      <c r="M79" s="72" t="s">
        <v>237</v>
      </c>
      <c r="N79" s="72"/>
      <c r="O79" s="74" t="s">
        <v>272</v>
      </c>
      <c r="P79" s="74" t="s">
        <v>238</v>
      </c>
      <c r="Q79" s="74" t="s">
        <v>217</v>
      </c>
      <c r="R79" s="74"/>
      <c r="S79" s="75" t="s">
        <v>86</v>
      </c>
      <c r="T79" s="76"/>
      <c r="U79" s="72"/>
      <c r="V79" s="74"/>
      <c r="W79" s="72"/>
      <c r="X79" s="72"/>
      <c r="Y79" s="72"/>
      <c r="Z79" s="73"/>
      <c r="AA79" s="76"/>
      <c r="AB79" s="72"/>
      <c r="AC79" s="74"/>
      <c r="AD79" s="72"/>
      <c r="AE79" s="72"/>
      <c r="AF79" s="72"/>
      <c r="AG79" s="73"/>
      <c r="AH79" s="76"/>
      <c r="AI79" s="72"/>
      <c r="AJ79" s="74"/>
      <c r="AK79" s="72"/>
      <c r="AL79" s="72"/>
      <c r="AM79" s="72"/>
      <c r="AN79" s="73"/>
      <c r="AO79" s="76"/>
      <c r="AP79" s="72"/>
      <c r="AQ79" s="74"/>
      <c r="AR79" s="72"/>
      <c r="AS79" s="72"/>
      <c r="AT79" s="72"/>
      <c r="AU79" s="73"/>
      <c r="AV79" s="76" t="s">
        <v>242</v>
      </c>
      <c r="AW79" s="72" t="s">
        <v>143</v>
      </c>
      <c r="AX79" s="74" t="s">
        <v>236</v>
      </c>
      <c r="AY79" s="77">
        <v>44</v>
      </c>
      <c r="AZ79" s="77">
        <v>36</v>
      </c>
      <c r="BA79" s="72"/>
      <c r="BB79" s="73"/>
      <c r="BC79" s="76" t="s">
        <v>281</v>
      </c>
      <c r="BD79" s="72" t="s">
        <v>203</v>
      </c>
      <c r="BE79" s="74" t="s">
        <v>239</v>
      </c>
      <c r="BF79" s="77">
        <v>42</v>
      </c>
      <c r="BG79" s="77">
        <v>22</v>
      </c>
      <c r="BH79" s="72"/>
      <c r="BI79" s="78">
        <v>24</v>
      </c>
      <c r="BJ79" s="76"/>
      <c r="BK79" s="72"/>
      <c r="BL79" s="74"/>
      <c r="BM79" s="72"/>
      <c r="BN79" s="72"/>
      <c r="BO79" s="72"/>
      <c r="BP79" s="73"/>
      <c r="BQ79" s="76"/>
      <c r="BR79" s="72"/>
      <c r="BS79" s="74"/>
      <c r="BT79" s="72"/>
      <c r="BU79" s="72"/>
      <c r="BV79" s="72"/>
      <c r="BW79" s="73"/>
      <c r="BX79" s="92"/>
    </row>
    <row r="80" spans="1:76" ht="55.5" customHeight="1">
      <c r="A80" s="74" t="s">
        <v>109</v>
      </c>
      <c r="B80" s="108" t="s">
        <v>110</v>
      </c>
      <c r="C80" s="71"/>
      <c r="D80" s="72"/>
      <c r="E80" s="72">
        <v>6</v>
      </c>
      <c r="F80" s="72"/>
      <c r="G80" s="72"/>
      <c r="H80" s="72"/>
      <c r="I80" s="73"/>
      <c r="J80" s="72"/>
      <c r="K80" s="74">
        <v>93</v>
      </c>
      <c r="L80" s="72"/>
      <c r="M80" s="72">
        <v>31</v>
      </c>
      <c r="N80" s="72"/>
      <c r="O80" s="74">
        <v>62</v>
      </c>
      <c r="P80" s="74">
        <v>36</v>
      </c>
      <c r="Q80" s="74">
        <v>26</v>
      </c>
      <c r="R80" s="74"/>
      <c r="S80" s="75"/>
      <c r="T80" s="76"/>
      <c r="U80" s="72"/>
      <c r="V80" s="74"/>
      <c r="W80" s="72"/>
      <c r="X80" s="72"/>
      <c r="Y80" s="72"/>
      <c r="Z80" s="73"/>
      <c r="AA80" s="76"/>
      <c r="AB80" s="72"/>
      <c r="AC80" s="74"/>
      <c r="AD80" s="72"/>
      <c r="AE80" s="72"/>
      <c r="AF80" s="72"/>
      <c r="AG80" s="73"/>
      <c r="AH80" s="76"/>
      <c r="AI80" s="72"/>
      <c r="AJ80" s="74"/>
      <c r="AK80" s="72"/>
      <c r="AL80" s="72"/>
      <c r="AM80" s="72"/>
      <c r="AN80" s="73"/>
      <c r="AO80" s="76"/>
      <c r="AP80" s="72"/>
      <c r="AQ80" s="74"/>
      <c r="AR80" s="72"/>
      <c r="AS80" s="72"/>
      <c r="AT80" s="72"/>
      <c r="AU80" s="73"/>
      <c r="AV80" s="76"/>
      <c r="AW80" s="72"/>
      <c r="AX80" s="74"/>
      <c r="AY80" s="72"/>
      <c r="AZ80" s="72"/>
      <c r="BA80" s="72"/>
      <c r="BB80" s="73"/>
      <c r="BC80" s="76">
        <v>93</v>
      </c>
      <c r="BD80" s="72">
        <v>31</v>
      </c>
      <c r="BE80" s="74">
        <v>62</v>
      </c>
      <c r="BF80" s="77">
        <v>36</v>
      </c>
      <c r="BG80" s="77">
        <v>26</v>
      </c>
      <c r="BH80" s="72"/>
      <c r="BI80" s="73"/>
      <c r="BJ80" s="76"/>
      <c r="BK80" s="72"/>
      <c r="BL80" s="74"/>
      <c r="BM80" s="72"/>
      <c r="BN80" s="72"/>
      <c r="BO80" s="72"/>
      <c r="BP80" s="73"/>
      <c r="BQ80" s="76"/>
      <c r="BR80" s="72"/>
      <c r="BS80" s="74"/>
      <c r="BT80" s="72"/>
      <c r="BU80" s="72"/>
      <c r="BV80" s="72"/>
      <c r="BW80" s="73"/>
      <c r="BX80" s="92"/>
    </row>
    <row r="81" spans="1:76" ht="48" customHeight="1">
      <c r="A81" s="74" t="s">
        <v>112</v>
      </c>
      <c r="B81" s="108" t="s">
        <v>113</v>
      </c>
      <c r="C81" s="71"/>
      <c r="D81" s="72"/>
      <c r="E81" s="72"/>
      <c r="F81" s="72"/>
      <c r="G81" s="192"/>
      <c r="H81" s="192"/>
      <c r="I81" s="79" t="s">
        <v>276</v>
      </c>
      <c r="J81" s="80"/>
      <c r="K81" s="81" t="s">
        <v>245</v>
      </c>
      <c r="L81" s="74"/>
      <c r="M81" s="193" t="s">
        <v>277</v>
      </c>
      <c r="N81" s="74"/>
      <c r="O81" s="74">
        <v>72</v>
      </c>
      <c r="P81" s="74" t="s">
        <v>278</v>
      </c>
      <c r="Q81" s="192">
        <v>2</v>
      </c>
      <c r="R81" s="192"/>
      <c r="S81" s="75"/>
      <c r="T81" s="194" t="s">
        <v>277</v>
      </c>
      <c r="U81" s="194"/>
      <c r="V81" s="192"/>
      <c r="W81" s="193" t="s">
        <v>278</v>
      </c>
      <c r="X81" s="195"/>
      <c r="Y81" s="195"/>
      <c r="Z81" s="73"/>
      <c r="AA81" s="194" t="s">
        <v>277</v>
      </c>
      <c r="AB81" s="194"/>
      <c r="AC81" s="192"/>
      <c r="AD81" s="193" t="s">
        <v>278</v>
      </c>
      <c r="AE81" s="195"/>
      <c r="AF81" s="195"/>
      <c r="AG81" s="73"/>
      <c r="AH81" s="194" t="s">
        <v>277</v>
      </c>
      <c r="AI81" s="194"/>
      <c r="AJ81" s="192"/>
      <c r="AK81" s="193" t="s">
        <v>278</v>
      </c>
      <c r="AL81" s="195"/>
      <c r="AM81" s="195"/>
      <c r="AN81" s="73"/>
      <c r="AO81" s="194" t="s">
        <v>277</v>
      </c>
      <c r="AP81" s="194"/>
      <c r="AQ81" s="192"/>
      <c r="AR81" s="193" t="s">
        <v>278</v>
      </c>
      <c r="AS81" s="195"/>
      <c r="AT81" s="195"/>
      <c r="AU81" s="73"/>
      <c r="AV81" s="194" t="s">
        <v>277</v>
      </c>
      <c r="AW81" s="194"/>
      <c r="AX81" s="192"/>
      <c r="AY81" s="193" t="s">
        <v>278</v>
      </c>
      <c r="AZ81" s="195"/>
      <c r="BA81" s="195"/>
      <c r="BB81" s="73"/>
      <c r="BC81" s="194" t="s">
        <v>277</v>
      </c>
      <c r="BD81" s="194"/>
      <c r="BE81" s="192">
        <v>72</v>
      </c>
      <c r="BF81" s="193" t="s">
        <v>278</v>
      </c>
      <c r="BG81" s="195">
        <v>2</v>
      </c>
      <c r="BH81" s="195"/>
      <c r="BI81" s="73"/>
      <c r="BJ81" s="194" t="s">
        <v>277</v>
      </c>
      <c r="BK81" s="194"/>
      <c r="BL81" s="192"/>
      <c r="BM81" s="193" t="s">
        <v>278</v>
      </c>
      <c r="BN81" s="195"/>
      <c r="BO81" s="195"/>
      <c r="BP81" s="73"/>
      <c r="BQ81" s="194" t="s">
        <v>277</v>
      </c>
      <c r="BR81" s="194"/>
      <c r="BS81" s="192"/>
      <c r="BT81" s="193" t="s">
        <v>278</v>
      </c>
      <c r="BU81" s="195"/>
      <c r="BV81" s="195"/>
      <c r="BW81" s="73"/>
      <c r="BX81" s="93" t="s">
        <v>277</v>
      </c>
    </row>
    <row r="82" spans="1:76" ht="58.5" customHeight="1">
      <c r="A82" s="74" t="s">
        <v>115</v>
      </c>
      <c r="B82" s="108" t="s">
        <v>116</v>
      </c>
      <c r="C82" s="71"/>
      <c r="D82" s="72"/>
      <c r="E82" s="72"/>
      <c r="F82" s="72"/>
      <c r="G82" s="192"/>
      <c r="H82" s="192"/>
      <c r="I82" s="79" t="s">
        <v>276</v>
      </c>
      <c r="J82" s="80"/>
      <c r="K82" s="81" t="s">
        <v>245</v>
      </c>
      <c r="L82" s="74"/>
      <c r="M82" s="193" t="s">
        <v>277</v>
      </c>
      <c r="N82" s="74"/>
      <c r="O82" s="74">
        <v>36</v>
      </c>
      <c r="P82" s="74" t="s">
        <v>278</v>
      </c>
      <c r="Q82" s="192">
        <v>1</v>
      </c>
      <c r="R82" s="192"/>
      <c r="S82" s="75"/>
      <c r="T82" s="194" t="s">
        <v>277</v>
      </c>
      <c r="U82" s="194"/>
      <c r="V82" s="192"/>
      <c r="W82" s="193" t="s">
        <v>278</v>
      </c>
      <c r="X82" s="195"/>
      <c r="Y82" s="195"/>
      <c r="Z82" s="73"/>
      <c r="AA82" s="194" t="s">
        <v>277</v>
      </c>
      <c r="AB82" s="194"/>
      <c r="AC82" s="192"/>
      <c r="AD82" s="193" t="s">
        <v>278</v>
      </c>
      <c r="AE82" s="195"/>
      <c r="AF82" s="195"/>
      <c r="AG82" s="73"/>
      <c r="AH82" s="194" t="s">
        <v>277</v>
      </c>
      <c r="AI82" s="194"/>
      <c r="AJ82" s="192"/>
      <c r="AK82" s="193" t="s">
        <v>278</v>
      </c>
      <c r="AL82" s="195"/>
      <c r="AM82" s="195"/>
      <c r="AN82" s="73"/>
      <c r="AO82" s="194" t="s">
        <v>277</v>
      </c>
      <c r="AP82" s="194"/>
      <c r="AQ82" s="192"/>
      <c r="AR82" s="193" t="s">
        <v>278</v>
      </c>
      <c r="AS82" s="195"/>
      <c r="AT82" s="195"/>
      <c r="AU82" s="73"/>
      <c r="AV82" s="194" t="s">
        <v>277</v>
      </c>
      <c r="AW82" s="194"/>
      <c r="AX82" s="192"/>
      <c r="AY82" s="193" t="s">
        <v>278</v>
      </c>
      <c r="AZ82" s="195"/>
      <c r="BA82" s="195"/>
      <c r="BB82" s="73"/>
      <c r="BC82" s="194" t="s">
        <v>277</v>
      </c>
      <c r="BD82" s="194"/>
      <c r="BE82" s="192">
        <v>36</v>
      </c>
      <c r="BF82" s="193" t="s">
        <v>278</v>
      </c>
      <c r="BG82" s="195">
        <v>1</v>
      </c>
      <c r="BH82" s="195"/>
      <c r="BI82" s="73"/>
      <c r="BJ82" s="194" t="s">
        <v>277</v>
      </c>
      <c r="BK82" s="194"/>
      <c r="BL82" s="192"/>
      <c r="BM82" s="193" t="s">
        <v>278</v>
      </c>
      <c r="BN82" s="195"/>
      <c r="BO82" s="195"/>
      <c r="BP82" s="73"/>
      <c r="BQ82" s="194" t="s">
        <v>277</v>
      </c>
      <c r="BR82" s="194"/>
      <c r="BS82" s="192"/>
      <c r="BT82" s="193" t="s">
        <v>278</v>
      </c>
      <c r="BU82" s="195"/>
      <c r="BV82" s="195"/>
      <c r="BW82" s="73"/>
      <c r="BX82" s="93" t="s">
        <v>277</v>
      </c>
    </row>
    <row r="83" spans="1:76" ht="36" customHeight="1">
      <c r="A83" s="74" t="s">
        <v>118</v>
      </c>
      <c r="B83" s="108" t="s">
        <v>119</v>
      </c>
      <c r="C83" s="71"/>
      <c r="D83" s="72"/>
      <c r="E83" s="72"/>
      <c r="F83" s="72"/>
      <c r="G83" s="192"/>
      <c r="H83" s="192"/>
      <c r="I83" s="79" t="s">
        <v>276</v>
      </c>
      <c r="J83" s="80"/>
      <c r="K83" s="81" t="s">
        <v>245</v>
      </c>
      <c r="L83" s="74"/>
      <c r="M83" s="193" t="s">
        <v>277</v>
      </c>
      <c r="N83" s="74"/>
      <c r="O83" s="74">
        <v>72</v>
      </c>
      <c r="P83" s="74" t="s">
        <v>278</v>
      </c>
      <c r="Q83" s="192">
        <v>2</v>
      </c>
      <c r="R83" s="192"/>
      <c r="S83" s="75"/>
      <c r="T83" s="194" t="s">
        <v>277</v>
      </c>
      <c r="U83" s="194"/>
      <c r="V83" s="192"/>
      <c r="W83" s="193" t="s">
        <v>278</v>
      </c>
      <c r="X83" s="195"/>
      <c r="Y83" s="195"/>
      <c r="Z83" s="73"/>
      <c r="AA83" s="194" t="s">
        <v>277</v>
      </c>
      <c r="AB83" s="194"/>
      <c r="AC83" s="192"/>
      <c r="AD83" s="193" t="s">
        <v>278</v>
      </c>
      <c r="AE83" s="195"/>
      <c r="AF83" s="195"/>
      <c r="AG83" s="73"/>
      <c r="AH83" s="194" t="s">
        <v>277</v>
      </c>
      <c r="AI83" s="194"/>
      <c r="AJ83" s="192"/>
      <c r="AK83" s="193" t="s">
        <v>278</v>
      </c>
      <c r="AL83" s="195"/>
      <c r="AM83" s="195"/>
      <c r="AN83" s="73"/>
      <c r="AO83" s="194" t="s">
        <v>277</v>
      </c>
      <c r="AP83" s="194"/>
      <c r="AQ83" s="192"/>
      <c r="AR83" s="193" t="s">
        <v>278</v>
      </c>
      <c r="AS83" s="195"/>
      <c r="AT83" s="195"/>
      <c r="AU83" s="73"/>
      <c r="AV83" s="194" t="s">
        <v>277</v>
      </c>
      <c r="AW83" s="194"/>
      <c r="AX83" s="192"/>
      <c r="AY83" s="193" t="s">
        <v>278</v>
      </c>
      <c r="AZ83" s="195"/>
      <c r="BA83" s="195"/>
      <c r="BB83" s="73"/>
      <c r="BC83" s="194" t="s">
        <v>277</v>
      </c>
      <c r="BD83" s="194"/>
      <c r="BE83" s="192">
        <v>72</v>
      </c>
      <c r="BF83" s="193" t="s">
        <v>278</v>
      </c>
      <c r="BG83" s="195">
        <v>2</v>
      </c>
      <c r="BH83" s="195"/>
      <c r="BI83" s="73"/>
      <c r="BJ83" s="194" t="s">
        <v>277</v>
      </c>
      <c r="BK83" s="194"/>
      <c r="BL83" s="192"/>
      <c r="BM83" s="193" t="s">
        <v>278</v>
      </c>
      <c r="BN83" s="195"/>
      <c r="BO83" s="195"/>
      <c r="BP83" s="73"/>
      <c r="BQ83" s="194" t="s">
        <v>277</v>
      </c>
      <c r="BR83" s="194"/>
      <c r="BS83" s="192"/>
      <c r="BT83" s="193" t="s">
        <v>278</v>
      </c>
      <c r="BU83" s="195"/>
      <c r="BV83" s="195"/>
      <c r="BW83" s="73"/>
      <c r="BX83" s="93" t="s">
        <v>277</v>
      </c>
    </row>
    <row r="84" spans="1:76" ht="18" customHeight="1">
      <c r="A84" s="70" t="s">
        <v>282</v>
      </c>
      <c r="B84" s="104" t="s">
        <v>280</v>
      </c>
      <c r="C84" s="72" t="s">
        <v>20</v>
      </c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94"/>
    </row>
    <row r="85" spans="1:76" ht="3.75" customHeight="1" thickBot="1">
      <c r="A85" s="69"/>
      <c r="B85" s="100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84"/>
    </row>
    <row r="86" spans="1:76" ht="111.75" customHeight="1" thickBot="1">
      <c r="A86" s="65" t="s">
        <v>120</v>
      </c>
      <c r="B86" s="103" t="s">
        <v>121</v>
      </c>
      <c r="C86" s="66" t="s">
        <v>18</v>
      </c>
      <c r="D86" s="67"/>
      <c r="E86" s="67">
        <v>1</v>
      </c>
      <c r="F86" s="67"/>
      <c r="G86" s="67"/>
      <c r="H86" s="67"/>
      <c r="I86" s="68"/>
      <c r="J86" s="120"/>
      <c r="K86" s="66">
        <f>K88+K89</f>
        <v>414</v>
      </c>
      <c r="L86" s="67">
        <f aca="true" t="shared" si="12" ref="L86:BJ86">L88+L89</f>
        <v>0</v>
      </c>
      <c r="M86" s="67">
        <f t="shared" si="12"/>
        <v>138</v>
      </c>
      <c r="N86" s="67">
        <f t="shared" si="12"/>
        <v>0</v>
      </c>
      <c r="O86" s="67">
        <f t="shared" si="12"/>
        <v>276</v>
      </c>
      <c r="P86" s="67">
        <f t="shared" si="12"/>
        <v>150</v>
      </c>
      <c r="Q86" s="67">
        <f t="shared" si="12"/>
        <v>126</v>
      </c>
      <c r="R86" s="67">
        <f t="shared" si="12"/>
        <v>0</v>
      </c>
      <c r="S86" s="68"/>
      <c r="T86" s="121"/>
      <c r="U86" s="67"/>
      <c r="V86" s="67"/>
      <c r="W86" s="67"/>
      <c r="X86" s="67"/>
      <c r="Y86" s="67"/>
      <c r="Z86" s="67"/>
      <c r="AA86" s="120"/>
      <c r="AB86" s="66"/>
      <c r="AC86" s="67"/>
      <c r="AD86" s="67"/>
      <c r="AE86" s="67"/>
      <c r="AF86" s="67"/>
      <c r="AG86" s="68"/>
      <c r="AH86" s="121"/>
      <c r="AI86" s="67"/>
      <c r="AJ86" s="67"/>
      <c r="AK86" s="67"/>
      <c r="AL86" s="67"/>
      <c r="AM86" s="67"/>
      <c r="AN86" s="67"/>
      <c r="AO86" s="120"/>
      <c r="AP86" s="66"/>
      <c r="AQ86" s="67">
        <f t="shared" si="12"/>
        <v>90</v>
      </c>
      <c r="AR86" s="67">
        <f t="shared" si="12"/>
        <v>40</v>
      </c>
      <c r="AS86" s="67">
        <f t="shared" si="12"/>
        <v>50</v>
      </c>
      <c r="AT86" s="67">
        <f t="shared" si="12"/>
        <v>0</v>
      </c>
      <c r="AU86" s="68">
        <f t="shared" si="12"/>
        <v>0</v>
      </c>
      <c r="AV86" s="121">
        <f t="shared" si="12"/>
        <v>153</v>
      </c>
      <c r="AW86" s="67">
        <f t="shared" si="12"/>
        <v>51</v>
      </c>
      <c r="AX86" s="67">
        <f t="shared" si="12"/>
        <v>102</v>
      </c>
      <c r="AY86" s="67">
        <f t="shared" si="12"/>
        <v>52</v>
      </c>
      <c r="AZ86" s="67">
        <f t="shared" si="12"/>
        <v>50</v>
      </c>
      <c r="BA86" s="67">
        <f t="shared" si="12"/>
        <v>0</v>
      </c>
      <c r="BB86" s="67">
        <f t="shared" si="12"/>
        <v>0</v>
      </c>
      <c r="BC86" s="120">
        <f t="shared" si="12"/>
        <v>126</v>
      </c>
      <c r="BD86" s="66">
        <f t="shared" si="12"/>
        <v>42</v>
      </c>
      <c r="BE86" s="67">
        <f t="shared" si="12"/>
        <v>84</v>
      </c>
      <c r="BF86" s="67">
        <f t="shared" si="12"/>
        <v>58</v>
      </c>
      <c r="BG86" s="67">
        <f t="shared" si="12"/>
        <v>26</v>
      </c>
      <c r="BH86" s="67">
        <f t="shared" si="12"/>
        <v>0</v>
      </c>
      <c r="BI86" s="68">
        <f t="shared" si="12"/>
        <v>0</v>
      </c>
      <c r="BJ86" s="121">
        <f t="shared" si="12"/>
        <v>0</v>
      </c>
      <c r="BK86" s="67"/>
      <c r="BL86" s="67"/>
      <c r="BM86" s="67"/>
      <c r="BN86" s="67"/>
      <c r="BO86" s="67"/>
      <c r="BP86" s="68"/>
      <c r="BQ86" s="66"/>
      <c r="BR86" s="67"/>
      <c r="BS86" s="67"/>
      <c r="BT86" s="67"/>
      <c r="BU86" s="67"/>
      <c r="BV86" s="67"/>
      <c r="BW86" s="68"/>
      <c r="BX86" s="89"/>
    </row>
    <row r="87" spans="1:76" ht="3.75" customHeight="1">
      <c r="A87" s="69"/>
      <c r="B87" s="100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84"/>
    </row>
    <row r="88" spans="1:76" ht="40.5" customHeight="1">
      <c r="A88" s="70" t="s">
        <v>123</v>
      </c>
      <c r="B88" s="101" t="s">
        <v>125</v>
      </c>
      <c r="C88" s="71" t="s">
        <v>25</v>
      </c>
      <c r="D88" s="72"/>
      <c r="E88" s="72">
        <v>4</v>
      </c>
      <c r="F88" s="72"/>
      <c r="G88" s="72"/>
      <c r="H88" s="72"/>
      <c r="I88" s="73"/>
      <c r="J88" s="72"/>
      <c r="K88" s="74">
        <v>288</v>
      </c>
      <c r="L88" s="72"/>
      <c r="M88" s="72">
        <v>96</v>
      </c>
      <c r="N88" s="72"/>
      <c r="O88" s="74">
        <v>192</v>
      </c>
      <c r="P88" s="74">
        <v>92</v>
      </c>
      <c r="Q88" s="74">
        <v>100</v>
      </c>
      <c r="R88" s="74"/>
      <c r="S88" s="75"/>
      <c r="T88" s="76"/>
      <c r="U88" s="72"/>
      <c r="V88" s="74"/>
      <c r="W88" s="72"/>
      <c r="X88" s="72"/>
      <c r="Y88" s="72"/>
      <c r="Z88" s="73"/>
      <c r="AA88" s="76"/>
      <c r="AB88" s="72"/>
      <c r="AC88" s="74"/>
      <c r="AD88" s="72"/>
      <c r="AE88" s="72"/>
      <c r="AF88" s="72"/>
      <c r="AG88" s="73"/>
      <c r="AH88" s="76"/>
      <c r="AI88" s="72"/>
      <c r="AJ88" s="74"/>
      <c r="AK88" s="72"/>
      <c r="AL88" s="72"/>
      <c r="AM88" s="72"/>
      <c r="AN88" s="73"/>
      <c r="AO88" s="76">
        <v>135</v>
      </c>
      <c r="AP88" s="72">
        <v>45</v>
      </c>
      <c r="AQ88" s="74">
        <v>90</v>
      </c>
      <c r="AR88" s="77">
        <v>40</v>
      </c>
      <c r="AS88" s="77">
        <v>50</v>
      </c>
      <c r="AT88" s="72"/>
      <c r="AU88" s="73"/>
      <c r="AV88" s="76">
        <v>153</v>
      </c>
      <c r="AW88" s="72">
        <v>51</v>
      </c>
      <c r="AX88" s="74">
        <v>102</v>
      </c>
      <c r="AY88" s="77">
        <v>52</v>
      </c>
      <c r="AZ88" s="77">
        <v>50</v>
      </c>
      <c r="BA88" s="72"/>
      <c r="BB88" s="73"/>
      <c r="BC88" s="76"/>
      <c r="BD88" s="72"/>
      <c r="BE88" s="74"/>
      <c r="BF88" s="72"/>
      <c r="BG88" s="72"/>
      <c r="BH88" s="72"/>
      <c r="BI88" s="73"/>
      <c r="BJ88" s="76"/>
      <c r="BK88" s="72"/>
      <c r="BL88" s="74"/>
      <c r="BM88" s="72"/>
      <c r="BN88" s="72"/>
      <c r="BO88" s="72"/>
      <c r="BP88" s="73"/>
      <c r="BQ88" s="76"/>
      <c r="BR88" s="72"/>
      <c r="BS88" s="74"/>
      <c r="BT88" s="72"/>
      <c r="BU88" s="72"/>
      <c r="BV88" s="72"/>
      <c r="BW88" s="73"/>
      <c r="BX88" s="92"/>
    </row>
    <row r="89" spans="1:76" ht="80.25" customHeight="1">
      <c r="A89" s="74" t="s">
        <v>127</v>
      </c>
      <c r="B89" s="108" t="s">
        <v>128</v>
      </c>
      <c r="C89" s="71" t="s">
        <v>20</v>
      </c>
      <c r="D89" s="72"/>
      <c r="E89" s="72"/>
      <c r="F89" s="72"/>
      <c r="G89" s="72"/>
      <c r="H89" s="72"/>
      <c r="I89" s="73"/>
      <c r="J89" s="72"/>
      <c r="K89" s="74">
        <v>126</v>
      </c>
      <c r="L89" s="72"/>
      <c r="M89" s="72">
        <v>42</v>
      </c>
      <c r="N89" s="72"/>
      <c r="O89" s="74">
        <v>84</v>
      </c>
      <c r="P89" s="74">
        <v>58</v>
      </c>
      <c r="Q89" s="74">
        <v>26</v>
      </c>
      <c r="R89" s="74"/>
      <c r="S89" s="75"/>
      <c r="T89" s="76"/>
      <c r="U89" s="72"/>
      <c r="V89" s="74"/>
      <c r="W89" s="72"/>
      <c r="X89" s="72"/>
      <c r="Y89" s="72"/>
      <c r="Z89" s="73"/>
      <c r="AA89" s="76"/>
      <c r="AB89" s="72"/>
      <c r="AC89" s="74"/>
      <c r="AD89" s="72"/>
      <c r="AE89" s="72"/>
      <c r="AF89" s="72"/>
      <c r="AG89" s="73"/>
      <c r="AH89" s="76"/>
      <c r="AI89" s="72"/>
      <c r="AJ89" s="74"/>
      <c r="AK89" s="72"/>
      <c r="AL89" s="72"/>
      <c r="AM89" s="72"/>
      <c r="AN89" s="73"/>
      <c r="AO89" s="76"/>
      <c r="AP89" s="72"/>
      <c r="AQ89" s="74"/>
      <c r="AR89" s="72"/>
      <c r="AS89" s="72"/>
      <c r="AT89" s="72"/>
      <c r="AU89" s="73"/>
      <c r="AV89" s="76"/>
      <c r="AW89" s="72"/>
      <c r="AX89" s="74"/>
      <c r="AY89" s="72"/>
      <c r="AZ89" s="72"/>
      <c r="BA89" s="72"/>
      <c r="BB89" s="73"/>
      <c r="BC89" s="76">
        <v>126</v>
      </c>
      <c r="BD89" s="72">
        <v>42</v>
      </c>
      <c r="BE89" s="74">
        <v>84</v>
      </c>
      <c r="BF89" s="77">
        <v>58</v>
      </c>
      <c r="BG89" s="77">
        <v>26</v>
      </c>
      <c r="BH89" s="72"/>
      <c r="BI89" s="73"/>
      <c r="BJ89" s="76"/>
      <c r="BK89" s="72"/>
      <c r="BL89" s="74"/>
      <c r="BM89" s="72"/>
      <c r="BN89" s="72"/>
      <c r="BO89" s="72"/>
      <c r="BP89" s="73"/>
      <c r="BQ89" s="76"/>
      <c r="BR89" s="72"/>
      <c r="BS89" s="74"/>
      <c r="BT89" s="72"/>
      <c r="BU89" s="72"/>
      <c r="BV89" s="72"/>
      <c r="BW89" s="73"/>
      <c r="BX89" s="92"/>
    </row>
    <row r="90" spans="1:76" ht="50.25" customHeight="1">
      <c r="A90" s="74" t="s">
        <v>130</v>
      </c>
      <c r="B90" s="108" t="s">
        <v>131</v>
      </c>
      <c r="C90" s="71"/>
      <c r="D90" s="72"/>
      <c r="E90" s="72"/>
      <c r="F90" s="72"/>
      <c r="G90" s="192"/>
      <c r="H90" s="192"/>
      <c r="I90" s="79" t="s">
        <v>276</v>
      </c>
      <c r="J90" s="80"/>
      <c r="K90" s="81" t="s">
        <v>245</v>
      </c>
      <c r="L90" s="74"/>
      <c r="M90" s="193" t="s">
        <v>277</v>
      </c>
      <c r="N90" s="74"/>
      <c r="O90" s="74" t="s">
        <v>241</v>
      </c>
      <c r="P90" s="74" t="s">
        <v>278</v>
      </c>
      <c r="Q90" s="192" t="s">
        <v>18</v>
      </c>
      <c r="R90" s="192"/>
      <c r="S90" s="75"/>
      <c r="T90" s="194" t="s">
        <v>277</v>
      </c>
      <c r="U90" s="194"/>
      <c r="V90" s="192"/>
      <c r="W90" s="193" t="s">
        <v>278</v>
      </c>
      <c r="X90" s="195"/>
      <c r="Y90" s="195"/>
      <c r="Z90" s="73"/>
      <c r="AA90" s="194" t="s">
        <v>277</v>
      </c>
      <c r="AB90" s="194"/>
      <c r="AC90" s="192"/>
      <c r="AD90" s="193" t="s">
        <v>278</v>
      </c>
      <c r="AE90" s="195"/>
      <c r="AF90" s="195"/>
      <c r="AG90" s="73"/>
      <c r="AH90" s="194" t="s">
        <v>277</v>
      </c>
      <c r="AI90" s="194"/>
      <c r="AJ90" s="192"/>
      <c r="AK90" s="193" t="s">
        <v>278</v>
      </c>
      <c r="AL90" s="195"/>
      <c r="AM90" s="195"/>
      <c r="AN90" s="73"/>
      <c r="AO90" s="194" t="s">
        <v>277</v>
      </c>
      <c r="AP90" s="194"/>
      <c r="AQ90" s="192" t="s">
        <v>129</v>
      </c>
      <c r="AR90" s="193" t="s">
        <v>278</v>
      </c>
      <c r="AS90" s="195" t="s">
        <v>10</v>
      </c>
      <c r="AT90" s="195"/>
      <c r="AU90" s="73"/>
      <c r="AV90" s="194" t="s">
        <v>277</v>
      </c>
      <c r="AW90" s="194"/>
      <c r="AX90" s="192" t="s">
        <v>231</v>
      </c>
      <c r="AY90" s="193" t="s">
        <v>278</v>
      </c>
      <c r="AZ90" s="195" t="s">
        <v>13</v>
      </c>
      <c r="BA90" s="195"/>
      <c r="BB90" s="73"/>
      <c r="BC90" s="194" t="s">
        <v>277</v>
      </c>
      <c r="BD90" s="194"/>
      <c r="BE90" s="192"/>
      <c r="BF90" s="193" t="s">
        <v>278</v>
      </c>
      <c r="BG90" s="195"/>
      <c r="BH90" s="195"/>
      <c r="BI90" s="73"/>
      <c r="BJ90" s="194" t="s">
        <v>277</v>
      </c>
      <c r="BK90" s="194"/>
      <c r="BL90" s="192"/>
      <c r="BM90" s="193" t="s">
        <v>278</v>
      </c>
      <c r="BN90" s="195"/>
      <c r="BO90" s="195"/>
      <c r="BP90" s="73"/>
      <c r="BQ90" s="194" t="s">
        <v>277</v>
      </c>
      <c r="BR90" s="194"/>
      <c r="BS90" s="192"/>
      <c r="BT90" s="193" t="s">
        <v>278</v>
      </c>
      <c r="BU90" s="195"/>
      <c r="BV90" s="195"/>
      <c r="BW90" s="73"/>
      <c r="BX90" s="93" t="s">
        <v>277</v>
      </c>
    </row>
    <row r="91" spans="1:76" ht="50.25" customHeight="1">
      <c r="A91" s="74" t="s">
        <v>133</v>
      </c>
      <c r="B91" s="134" t="s">
        <v>134</v>
      </c>
      <c r="C91" s="71"/>
      <c r="D91" s="72"/>
      <c r="E91" s="72"/>
      <c r="F91" s="72"/>
      <c r="G91" s="192"/>
      <c r="H91" s="192"/>
      <c r="I91" s="79" t="s">
        <v>276</v>
      </c>
      <c r="J91" s="80"/>
      <c r="K91" s="81" t="s">
        <v>245</v>
      </c>
      <c r="L91" s="74"/>
      <c r="M91" s="193" t="s">
        <v>277</v>
      </c>
      <c r="N91" s="74"/>
      <c r="O91" s="74" t="s">
        <v>231</v>
      </c>
      <c r="P91" s="74" t="s">
        <v>278</v>
      </c>
      <c r="Q91" s="192" t="s">
        <v>13</v>
      </c>
      <c r="R91" s="192"/>
      <c r="S91" s="75"/>
      <c r="T91" s="194" t="s">
        <v>277</v>
      </c>
      <c r="U91" s="194"/>
      <c r="V91" s="192"/>
      <c r="W91" s="193" t="s">
        <v>278</v>
      </c>
      <c r="X91" s="195"/>
      <c r="Y91" s="195"/>
      <c r="Z91" s="73"/>
      <c r="AA91" s="194" t="s">
        <v>277</v>
      </c>
      <c r="AB91" s="194"/>
      <c r="AC91" s="192"/>
      <c r="AD91" s="193" t="s">
        <v>278</v>
      </c>
      <c r="AE91" s="195"/>
      <c r="AF91" s="195"/>
      <c r="AG91" s="73"/>
      <c r="AH91" s="194" t="s">
        <v>277</v>
      </c>
      <c r="AI91" s="194"/>
      <c r="AJ91" s="192"/>
      <c r="AK91" s="193" t="s">
        <v>278</v>
      </c>
      <c r="AL91" s="195"/>
      <c r="AM91" s="195"/>
      <c r="AN91" s="73"/>
      <c r="AO91" s="194" t="s">
        <v>277</v>
      </c>
      <c r="AP91" s="194"/>
      <c r="AQ91" s="192"/>
      <c r="AR91" s="193" t="s">
        <v>278</v>
      </c>
      <c r="AS91" s="195"/>
      <c r="AT91" s="195"/>
      <c r="AU91" s="73"/>
      <c r="AV91" s="194" t="s">
        <v>277</v>
      </c>
      <c r="AW91" s="194"/>
      <c r="AX91" s="192"/>
      <c r="AY91" s="193" t="s">
        <v>278</v>
      </c>
      <c r="AZ91" s="195"/>
      <c r="BA91" s="195"/>
      <c r="BB91" s="73"/>
      <c r="BC91" s="194" t="s">
        <v>277</v>
      </c>
      <c r="BD91" s="194"/>
      <c r="BE91" s="192" t="s">
        <v>231</v>
      </c>
      <c r="BF91" s="193" t="s">
        <v>278</v>
      </c>
      <c r="BG91" s="195" t="s">
        <v>13</v>
      </c>
      <c r="BH91" s="195"/>
      <c r="BI91" s="73"/>
      <c r="BJ91" s="194" t="s">
        <v>277</v>
      </c>
      <c r="BK91" s="194"/>
      <c r="BL91" s="192"/>
      <c r="BM91" s="193" t="s">
        <v>278</v>
      </c>
      <c r="BN91" s="195"/>
      <c r="BO91" s="195"/>
      <c r="BP91" s="73"/>
      <c r="BQ91" s="194" t="s">
        <v>277</v>
      </c>
      <c r="BR91" s="194"/>
      <c r="BS91" s="192"/>
      <c r="BT91" s="193" t="s">
        <v>278</v>
      </c>
      <c r="BU91" s="195"/>
      <c r="BV91" s="195"/>
      <c r="BW91" s="73"/>
      <c r="BX91" s="93" t="s">
        <v>277</v>
      </c>
    </row>
    <row r="92" spans="1:76" ht="38.25" customHeight="1">
      <c r="A92" s="74" t="s">
        <v>136</v>
      </c>
      <c r="B92" s="108" t="s">
        <v>119</v>
      </c>
      <c r="C92" s="71"/>
      <c r="D92" s="72"/>
      <c r="E92" s="72"/>
      <c r="F92" s="72"/>
      <c r="G92" s="192"/>
      <c r="H92" s="192"/>
      <c r="I92" s="79" t="s">
        <v>276</v>
      </c>
      <c r="J92" s="80"/>
      <c r="K92" s="81" t="s">
        <v>245</v>
      </c>
      <c r="L92" s="74"/>
      <c r="M92" s="193" t="s">
        <v>277</v>
      </c>
      <c r="N92" s="74"/>
      <c r="O92" s="74" t="s">
        <v>231</v>
      </c>
      <c r="P92" s="74" t="s">
        <v>278</v>
      </c>
      <c r="Q92" s="192" t="s">
        <v>13</v>
      </c>
      <c r="R92" s="192"/>
      <c r="S92" s="75"/>
      <c r="T92" s="194" t="s">
        <v>277</v>
      </c>
      <c r="U92" s="194"/>
      <c r="V92" s="192"/>
      <c r="W92" s="193" t="s">
        <v>278</v>
      </c>
      <c r="X92" s="195"/>
      <c r="Y92" s="195"/>
      <c r="Z92" s="73"/>
      <c r="AA92" s="194" t="s">
        <v>277</v>
      </c>
      <c r="AB92" s="194"/>
      <c r="AC92" s="192"/>
      <c r="AD92" s="193" t="s">
        <v>278</v>
      </c>
      <c r="AE92" s="195"/>
      <c r="AF92" s="195"/>
      <c r="AG92" s="73"/>
      <c r="AH92" s="194" t="s">
        <v>277</v>
      </c>
      <c r="AI92" s="194"/>
      <c r="AJ92" s="192"/>
      <c r="AK92" s="193" t="s">
        <v>278</v>
      </c>
      <c r="AL92" s="195"/>
      <c r="AM92" s="195"/>
      <c r="AN92" s="73"/>
      <c r="AO92" s="194" t="s">
        <v>277</v>
      </c>
      <c r="AP92" s="194"/>
      <c r="AQ92" s="192"/>
      <c r="AR92" s="193" t="s">
        <v>278</v>
      </c>
      <c r="AS92" s="195"/>
      <c r="AT92" s="195"/>
      <c r="AU92" s="73"/>
      <c r="AV92" s="194" t="s">
        <v>277</v>
      </c>
      <c r="AW92" s="194"/>
      <c r="AX92" s="192"/>
      <c r="AY92" s="193" t="s">
        <v>278</v>
      </c>
      <c r="AZ92" s="195"/>
      <c r="BA92" s="195"/>
      <c r="BB92" s="73"/>
      <c r="BC92" s="194" t="s">
        <v>277</v>
      </c>
      <c r="BD92" s="194"/>
      <c r="BE92" s="192" t="s">
        <v>231</v>
      </c>
      <c r="BF92" s="193" t="s">
        <v>278</v>
      </c>
      <c r="BG92" s="195" t="s">
        <v>13</v>
      </c>
      <c r="BH92" s="195"/>
      <c r="BI92" s="73"/>
      <c r="BJ92" s="194" t="s">
        <v>277</v>
      </c>
      <c r="BK92" s="194"/>
      <c r="BL92" s="192"/>
      <c r="BM92" s="193" t="s">
        <v>278</v>
      </c>
      <c r="BN92" s="195"/>
      <c r="BO92" s="195"/>
      <c r="BP92" s="73"/>
      <c r="BQ92" s="194" t="s">
        <v>277</v>
      </c>
      <c r="BR92" s="194"/>
      <c r="BS92" s="192"/>
      <c r="BT92" s="193" t="s">
        <v>278</v>
      </c>
      <c r="BU92" s="195"/>
      <c r="BV92" s="195"/>
      <c r="BW92" s="73"/>
      <c r="BX92" s="93" t="s">
        <v>277</v>
      </c>
    </row>
    <row r="93" spans="1:76" ht="27" customHeight="1">
      <c r="A93" s="74" t="s">
        <v>283</v>
      </c>
      <c r="B93" s="109" t="s">
        <v>280</v>
      </c>
      <c r="C93" s="72" t="s">
        <v>20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94"/>
    </row>
    <row r="94" spans="1:76" ht="3.75" customHeight="1" thickBot="1">
      <c r="A94" s="69"/>
      <c r="B94" s="100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84"/>
    </row>
    <row r="95" spans="1:76" ht="127.5" customHeight="1" thickBot="1">
      <c r="A95" s="65" t="s">
        <v>137</v>
      </c>
      <c r="B95" s="103" t="s">
        <v>138</v>
      </c>
      <c r="C95" s="66" t="s">
        <v>13</v>
      </c>
      <c r="D95" s="67"/>
      <c r="E95" s="67" t="s">
        <v>10</v>
      </c>
      <c r="F95" s="67"/>
      <c r="G95" s="67"/>
      <c r="H95" s="67"/>
      <c r="I95" s="68"/>
      <c r="J95" s="120"/>
      <c r="K95" s="66">
        <f aca="true" t="shared" si="13" ref="K95:T95">K97</f>
        <v>243</v>
      </c>
      <c r="L95" s="67">
        <f t="shared" si="13"/>
        <v>0</v>
      </c>
      <c r="M95" s="67">
        <f t="shared" si="13"/>
        <v>81</v>
      </c>
      <c r="N95" s="67">
        <f t="shared" si="13"/>
        <v>0</v>
      </c>
      <c r="O95" s="67">
        <f t="shared" si="13"/>
        <v>162</v>
      </c>
      <c r="P95" s="67">
        <f t="shared" si="13"/>
        <v>100</v>
      </c>
      <c r="Q95" s="67">
        <f t="shared" si="13"/>
        <v>62</v>
      </c>
      <c r="R95" s="67">
        <f t="shared" si="13"/>
        <v>0</v>
      </c>
      <c r="S95" s="68">
        <f t="shared" si="13"/>
        <v>20</v>
      </c>
      <c r="T95" s="121">
        <f t="shared" si="13"/>
        <v>0</v>
      </c>
      <c r="U95" s="67"/>
      <c r="V95" s="67"/>
      <c r="W95" s="67"/>
      <c r="X95" s="67"/>
      <c r="Y95" s="67"/>
      <c r="Z95" s="67"/>
      <c r="AA95" s="120"/>
      <c r="AB95" s="66"/>
      <c r="AC95" s="67"/>
      <c r="AD95" s="67"/>
      <c r="AE95" s="67"/>
      <c r="AF95" s="67"/>
      <c r="AG95" s="68"/>
      <c r="AH95" s="121"/>
      <c r="AI95" s="67"/>
      <c r="AJ95" s="67"/>
      <c r="AK95" s="67"/>
      <c r="AL95" s="67"/>
      <c r="AM95" s="67"/>
      <c r="AN95" s="67"/>
      <c r="AO95" s="120"/>
      <c r="AP95" s="66"/>
      <c r="AQ95" s="67"/>
      <c r="AR95" s="67"/>
      <c r="AS95" s="67"/>
      <c r="AT95" s="67"/>
      <c r="AU95" s="68"/>
      <c r="AV95" s="121"/>
      <c r="AW95" s="67"/>
      <c r="AX95" s="67"/>
      <c r="AY95" s="67"/>
      <c r="AZ95" s="67"/>
      <c r="BA95" s="67"/>
      <c r="BB95" s="67"/>
      <c r="BC95" s="120"/>
      <c r="BD95" s="66"/>
      <c r="BE95" s="67"/>
      <c r="BF95" s="67"/>
      <c r="BG95" s="67"/>
      <c r="BH95" s="67"/>
      <c r="BI95" s="68"/>
      <c r="BJ95" s="121"/>
      <c r="BK95" s="67"/>
      <c r="BL95" s="67"/>
      <c r="BM95" s="67"/>
      <c r="BN95" s="67"/>
      <c r="BO95" s="67"/>
      <c r="BP95" s="67"/>
      <c r="BQ95" s="120">
        <f aca="true" t="shared" si="14" ref="BQ95:BX95">BQ97</f>
        <v>309</v>
      </c>
      <c r="BR95" s="66">
        <f t="shared" si="14"/>
        <v>81</v>
      </c>
      <c r="BS95" s="110">
        <f t="shared" si="14"/>
        <v>162</v>
      </c>
      <c r="BT95" s="110">
        <f t="shared" si="14"/>
        <v>100</v>
      </c>
      <c r="BU95" s="67">
        <f t="shared" si="14"/>
        <v>42</v>
      </c>
      <c r="BV95" s="67">
        <f t="shared" si="14"/>
        <v>0</v>
      </c>
      <c r="BW95" s="68">
        <f t="shared" si="14"/>
        <v>20</v>
      </c>
      <c r="BX95" s="121">
        <f t="shared" si="14"/>
        <v>0</v>
      </c>
    </row>
    <row r="96" spans="1:76" ht="3.75" customHeight="1">
      <c r="A96" s="69"/>
      <c r="B96" s="100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84"/>
    </row>
    <row r="97" spans="1:76" ht="39" customHeight="1">
      <c r="A97" s="74" t="s">
        <v>140</v>
      </c>
      <c r="B97" s="108" t="s">
        <v>142</v>
      </c>
      <c r="C97" s="71">
        <v>7</v>
      </c>
      <c r="D97" s="72"/>
      <c r="E97" s="72">
        <v>8</v>
      </c>
      <c r="F97" s="72"/>
      <c r="G97" s="72"/>
      <c r="H97" s="72"/>
      <c r="I97" s="73"/>
      <c r="J97" s="72"/>
      <c r="K97" s="74">
        <v>243</v>
      </c>
      <c r="L97" s="72"/>
      <c r="M97" s="72">
        <v>81</v>
      </c>
      <c r="N97" s="72"/>
      <c r="O97" s="74">
        <v>162</v>
      </c>
      <c r="P97" s="74">
        <v>100</v>
      </c>
      <c r="Q97" s="74">
        <v>62</v>
      </c>
      <c r="R97" s="74"/>
      <c r="S97" s="75">
        <v>20</v>
      </c>
      <c r="T97" s="76"/>
      <c r="U97" s="72"/>
      <c r="V97" s="74"/>
      <c r="W97" s="72"/>
      <c r="X97" s="72"/>
      <c r="Y97" s="72"/>
      <c r="Z97" s="73"/>
      <c r="AA97" s="76"/>
      <c r="AB97" s="72"/>
      <c r="AC97" s="74"/>
      <c r="AD97" s="72"/>
      <c r="AE97" s="72"/>
      <c r="AF97" s="72"/>
      <c r="AG97" s="73"/>
      <c r="AH97" s="76"/>
      <c r="AI97" s="72"/>
      <c r="AJ97" s="74"/>
      <c r="AK97" s="72"/>
      <c r="AL97" s="72"/>
      <c r="AM97" s="72"/>
      <c r="AN97" s="73"/>
      <c r="AO97" s="76"/>
      <c r="AP97" s="72"/>
      <c r="AQ97" s="74"/>
      <c r="AR97" s="72"/>
      <c r="AS97" s="72"/>
      <c r="AT97" s="72"/>
      <c r="AU97" s="73"/>
      <c r="AV97" s="76"/>
      <c r="AW97" s="72"/>
      <c r="AX97" s="74"/>
      <c r="AY97" s="72"/>
      <c r="AZ97" s="72"/>
      <c r="BA97" s="72"/>
      <c r="BB97" s="73"/>
      <c r="BC97" s="76"/>
      <c r="BD97" s="72"/>
      <c r="BE97" s="74"/>
      <c r="BF97" s="72"/>
      <c r="BG97" s="72"/>
      <c r="BH97" s="72"/>
      <c r="BI97" s="73"/>
      <c r="BJ97" s="76"/>
      <c r="BK97" s="72"/>
      <c r="BL97" s="74"/>
      <c r="BM97" s="72"/>
      <c r="BN97" s="72"/>
      <c r="BO97" s="72"/>
      <c r="BP97" s="73"/>
      <c r="BQ97" s="76">
        <v>309</v>
      </c>
      <c r="BR97" s="72">
        <v>81</v>
      </c>
      <c r="BS97" s="116">
        <v>162</v>
      </c>
      <c r="BT97" s="117">
        <v>100</v>
      </c>
      <c r="BU97" s="117">
        <v>42</v>
      </c>
      <c r="BV97" s="72"/>
      <c r="BW97" s="78">
        <v>20</v>
      </c>
      <c r="BX97" s="92"/>
    </row>
    <row r="98" spans="1:76" ht="31.5" customHeight="1">
      <c r="A98" s="74" t="s">
        <v>144</v>
      </c>
      <c r="B98" s="134" t="s">
        <v>145</v>
      </c>
      <c r="C98" s="71"/>
      <c r="D98" s="72"/>
      <c r="E98" s="72"/>
      <c r="F98" s="72"/>
      <c r="G98" s="192"/>
      <c r="H98" s="192"/>
      <c r="I98" s="79" t="s">
        <v>276</v>
      </c>
      <c r="J98" s="80"/>
      <c r="K98" s="81" t="s">
        <v>245</v>
      </c>
      <c r="L98" s="74"/>
      <c r="M98" s="193" t="s">
        <v>277</v>
      </c>
      <c r="N98" s="74"/>
      <c r="O98" s="74">
        <v>72</v>
      </c>
      <c r="P98" s="74" t="s">
        <v>278</v>
      </c>
      <c r="Q98" s="192">
        <v>2</v>
      </c>
      <c r="R98" s="192"/>
      <c r="S98" s="75"/>
      <c r="T98" s="194" t="s">
        <v>277</v>
      </c>
      <c r="U98" s="194"/>
      <c r="V98" s="192"/>
      <c r="W98" s="193" t="s">
        <v>278</v>
      </c>
      <c r="X98" s="195"/>
      <c r="Y98" s="195"/>
      <c r="Z98" s="73"/>
      <c r="AA98" s="194" t="s">
        <v>277</v>
      </c>
      <c r="AB98" s="194"/>
      <c r="AC98" s="192"/>
      <c r="AD98" s="193" t="s">
        <v>278</v>
      </c>
      <c r="AE98" s="195"/>
      <c r="AF98" s="195"/>
      <c r="AG98" s="73"/>
      <c r="AH98" s="194" t="s">
        <v>277</v>
      </c>
      <c r="AI98" s="194"/>
      <c r="AJ98" s="192"/>
      <c r="AK98" s="193" t="s">
        <v>278</v>
      </c>
      <c r="AL98" s="195"/>
      <c r="AM98" s="195"/>
      <c r="AN98" s="73"/>
      <c r="AO98" s="194" t="s">
        <v>277</v>
      </c>
      <c r="AP98" s="194"/>
      <c r="AQ98" s="192"/>
      <c r="AR98" s="193" t="s">
        <v>278</v>
      </c>
      <c r="AS98" s="195"/>
      <c r="AT98" s="195"/>
      <c r="AU98" s="73"/>
      <c r="AV98" s="194" t="s">
        <v>277</v>
      </c>
      <c r="AW98" s="194"/>
      <c r="AX98" s="192"/>
      <c r="AY98" s="193" t="s">
        <v>278</v>
      </c>
      <c r="AZ98" s="195"/>
      <c r="BA98" s="195"/>
      <c r="BB98" s="73"/>
      <c r="BC98" s="194" t="s">
        <v>277</v>
      </c>
      <c r="BD98" s="194"/>
      <c r="BE98" s="192"/>
      <c r="BF98" s="193" t="s">
        <v>278</v>
      </c>
      <c r="BG98" s="195"/>
      <c r="BH98" s="195"/>
      <c r="BI98" s="73"/>
      <c r="BJ98" s="194" t="s">
        <v>277</v>
      </c>
      <c r="BK98" s="194"/>
      <c r="BL98" s="192"/>
      <c r="BM98" s="193" t="s">
        <v>278</v>
      </c>
      <c r="BN98" s="195"/>
      <c r="BO98" s="195"/>
      <c r="BP98" s="73"/>
      <c r="BQ98" s="194" t="s">
        <v>277</v>
      </c>
      <c r="BR98" s="194"/>
      <c r="BS98" s="192">
        <v>72</v>
      </c>
      <c r="BT98" s="193" t="s">
        <v>278</v>
      </c>
      <c r="BU98" s="195">
        <v>2</v>
      </c>
      <c r="BV98" s="195"/>
      <c r="BW98" s="73"/>
      <c r="BX98" s="93" t="s">
        <v>277</v>
      </c>
    </row>
    <row r="99" spans="1:76" ht="30" customHeight="1">
      <c r="A99" s="74" t="s">
        <v>147</v>
      </c>
      <c r="B99" s="134" t="s">
        <v>119</v>
      </c>
      <c r="C99" s="71"/>
      <c r="D99" s="72"/>
      <c r="E99" s="72"/>
      <c r="F99" s="72"/>
      <c r="G99" s="192"/>
      <c r="H99" s="192"/>
      <c r="I99" s="79" t="s">
        <v>276</v>
      </c>
      <c r="J99" s="80"/>
      <c r="K99" s="81" t="s">
        <v>245</v>
      </c>
      <c r="L99" s="74"/>
      <c r="M99" s="193" t="s">
        <v>277</v>
      </c>
      <c r="N99" s="74"/>
      <c r="O99" s="74">
        <v>36</v>
      </c>
      <c r="P99" s="74" t="s">
        <v>278</v>
      </c>
      <c r="Q99" s="192">
        <v>1</v>
      </c>
      <c r="R99" s="192"/>
      <c r="S99" s="75"/>
      <c r="T99" s="194" t="s">
        <v>277</v>
      </c>
      <c r="U99" s="194"/>
      <c r="V99" s="192"/>
      <c r="W99" s="193" t="s">
        <v>278</v>
      </c>
      <c r="X99" s="195"/>
      <c r="Y99" s="195"/>
      <c r="Z99" s="73"/>
      <c r="AA99" s="194" t="s">
        <v>277</v>
      </c>
      <c r="AB99" s="194"/>
      <c r="AC99" s="192"/>
      <c r="AD99" s="193" t="s">
        <v>278</v>
      </c>
      <c r="AE99" s="195"/>
      <c r="AF99" s="195"/>
      <c r="AG99" s="73"/>
      <c r="AH99" s="194" t="s">
        <v>277</v>
      </c>
      <c r="AI99" s="194"/>
      <c r="AJ99" s="192"/>
      <c r="AK99" s="193" t="s">
        <v>278</v>
      </c>
      <c r="AL99" s="195"/>
      <c r="AM99" s="195"/>
      <c r="AN99" s="73"/>
      <c r="AO99" s="194" t="s">
        <v>277</v>
      </c>
      <c r="AP99" s="194"/>
      <c r="AQ99" s="192"/>
      <c r="AR99" s="193" t="s">
        <v>278</v>
      </c>
      <c r="AS99" s="195"/>
      <c r="AT99" s="195"/>
      <c r="AU99" s="73"/>
      <c r="AV99" s="194" t="s">
        <v>277</v>
      </c>
      <c r="AW99" s="194"/>
      <c r="AX99" s="192"/>
      <c r="AY99" s="193" t="s">
        <v>278</v>
      </c>
      <c r="AZ99" s="195"/>
      <c r="BA99" s="195"/>
      <c r="BB99" s="73"/>
      <c r="BC99" s="194" t="s">
        <v>277</v>
      </c>
      <c r="BD99" s="194"/>
      <c r="BE99" s="192"/>
      <c r="BF99" s="193" t="s">
        <v>278</v>
      </c>
      <c r="BG99" s="195"/>
      <c r="BH99" s="195"/>
      <c r="BI99" s="73"/>
      <c r="BJ99" s="194" t="s">
        <v>277</v>
      </c>
      <c r="BK99" s="194"/>
      <c r="BL99" s="192"/>
      <c r="BM99" s="193" t="s">
        <v>278</v>
      </c>
      <c r="BN99" s="195"/>
      <c r="BO99" s="195"/>
      <c r="BP99" s="73"/>
      <c r="BQ99" s="194" t="s">
        <v>277</v>
      </c>
      <c r="BR99" s="194"/>
      <c r="BS99" s="192">
        <v>36</v>
      </c>
      <c r="BT99" s="193" t="s">
        <v>278</v>
      </c>
      <c r="BU99" s="195">
        <v>1</v>
      </c>
      <c r="BV99" s="195"/>
      <c r="BW99" s="73"/>
      <c r="BX99" s="93" t="s">
        <v>277</v>
      </c>
    </row>
    <row r="100" spans="1:76" ht="27" customHeight="1">
      <c r="A100" s="74" t="s">
        <v>284</v>
      </c>
      <c r="B100" s="109" t="s">
        <v>280</v>
      </c>
      <c r="C100" s="72" t="s">
        <v>32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94"/>
    </row>
    <row r="101" spans="1:76" ht="3.75" customHeight="1" thickBot="1">
      <c r="A101" s="69"/>
      <c r="B101" s="100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84"/>
    </row>
    <row r="102" spans="1:76" ht="51.75" customHeight="1" thickBot="1">
      <c r="A102" s="65" t="s">
        <v>148</v>
      </c>
      <c r="B102" s="103" t="s">
        <v>149</v>
      </c>
      <c r="C102" s="66" t="s">
        <v>10</v>
      </c>
      <c r="D102" s="67"/>
      <c r="E102" s="67"/>
      <c r="F102" s="67"/>
      <c r="G102" s="67"/>
      <c r="H102" s="67"/>
      <c r="I102" s="68"/>
      <c r="J102" s="67"/>
      <c r="K102" s="67"/>
      <c r="L102" s="67"/>
      <c r="M102" s="67"/>
      <c r="N102" s="67"/>
      <c r="O102" s="67"/>
      <c r="P102" s="67"/>
      <c r="Q102" s="67"/>
      <c r="R102" s="67"/>
      <c r="S102" s="68"/>
      <c r="T102" s="66"/>
      <c r="U102" s="67"/>
      <c r="V102" s="67"/>
      <c r="W102" s="67"/>
      <c r="X102" s="67"/>
      <c r="Y102" s="67"/>
      <c r="Z102" s="68"/>
      <c r="AA102" s="66"/>
      <c r="AB102" s="67"/>
      <c r="AC102" s="67"/>
      <c r="AD102" s="67"/>
      <c r="AE102" s="67"/>
      <c r="AF102" s="67"/>
      <c r="AG102" s="68"/>
      <c r="AH102" s="66"/>
      <c r="AI102" s="67"/>
      <c r="AJ102" s="67"/>
      <c r="AK102" s="67"/>
      <c r="AL102" s="67"/>
      <c r="AM102" s="67"/>
      <c r="AN102" s="68"/>
      <c r="AO102" s="66"/>
      <c r="AP102" s="67"/>
      <c r="AQ102" s="67"/>
      <c r="AR102" s="67"/>
      <c r="AS102" s="67"/>
      <c r="AT102" s="67"/>
      <c r="AU102" s="68"/>
      <c r="AV102" s="66"/>
      <c r="AW102" s="67"/>
      <c r="AX102" s="67"/>
      <c r="AY102" s="67"/>
      <c r="AZ102" s="67"/>
      <c r="BA102" s="67"/>
      <c r="BB102" s="68"/>
      <c r="BC102" s="66"/>
      <c r="BD102" s="67"/>
      <c r="BE102" s="67"/>
      <c r="BF102" s="67"/>
      <c r="BG102" s="67"/>
      <c r="BH102" s="67"/>
      <c r="BI102" s="68"/>
      <c r="BJ102" s="66"/>
      <c r="BK102" s="67"/>
      <c r="BL102" s="67"/>
      <c r="BM102" s="67"/>
      <c r="BN102" s="67"/>
      <c r="BO102" s="67"/>
      <c r="BP102" s="68"/>
      <c r="BQ102" s="66"/>
      <c r="BR102" s="67"/>
      <c r="BS102" s="67"/>
      <c r="BT102" s="67"/>
      <c r="BU102" s="67"/>
      <c r="BV102" s="67"/>
      <c r="BW102" s="68"/>
      <c r="BX102" s="89"/>
    </row>
    <row r="103" spans="1:76" ht="3.75" customHeight="1">
      <c r="A103" s="69"/>
      <c r="B103" s="100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84"/>
    </row>
    <row r="104" spans="1:76" ht="71.25" customHeight="1">
      <c r="A104" s="74" t="s">
        <v>151</v>
      </c>
      <c r="B104" s="108" t="s">
        <v>153</v>
      </c>
      <c r="C104" s="71"/>
      <c r="D104" s="72"/>
      <c r="E104" s="72"/>
      <c r="F104" s="72"/>
      <c r="G104" s="192"/>
      <c r="H104" s="192"/>
      <c r="I104" s="79" t="s">
        <v>276</v>
      </c>
      <c r="J104" s="80"/>
      <c r="K104" s="81" t="s">
        <v>245</v>
      </c>
      <c r="L104" s="74"/>
      <c r="M104" s="193" t="s">
        <v>277</v>
      </c>
      <c r="N104" s="74"/>
      <c r="O104" s="74">
        <v>144</v>
      </c>
      <c r="P104" s="74" t="s">
        <v>278</v>
      </c>
      <c r="Q104" s="192">
        <v>4</v>
      </c>
      <c r="R104" s="192"/>
      <c r="S104" s="75"/>
      <c r="T104" s="197" t="s">
        <v>277</v>
      </c>
      <c r="U104" s="197"/>
      <c r="V104" s="198"/>
      <c r="W104" s="199" t="s">
        <v>278</v>
      </c>
      <c r="X104" s="196"/>
      <c r="Y104" s="196"/>
      <c r="Z104" s="135"/>
      <c r="AA104" s="197" t="s">
        <v>277</v>
      </c>
      <c r="AB104" s="197"/>
      <c r="AC104" s="198"/>
      <c r="AD104" s="199" t="s">
        <v>278</v>
      </c>
      <c r="AE104" s="196"/>
      <c r="AF104" s="196"/>
      <c r="AG104" s="135"/>
      <c r="AH104" s="197" t="s">
        <v>277</v>
      </c>
      <c r="AI104" s="197"/>
      <c r="AJ104" s="198"/>
      <c r="AK104" s="199" t="s">
        <v>278</v>
      </c>
      <c r="AL104" s="196"/>
      <c r="AM104" s="196"/>
      <c r="AN104" s="135"/>
      <c r="AO104" s="197" t="s">
        <v>277</v>
      </c>
      <c r="AP104" s="197"/>
      <c r="AQ104" s="198">
        <v>144</v>
      </c>
      <c r="AR104" s="199" t="s">
        <v>278</v>
      </c>
      <c r="AS104" s="196">
        <v>4</v>
      </c>
      <c r="AT104" s="196"/>
      <c r="AU104" s="135"/>
      <c r="AV104" s="197" t="s">
        <v>277</v>
      </c>
      <c r="AW104" s="197"/>
      <c r="AX104" s="198"/>
      <c r="AY104" s="199" t="s">
        <v>278</v>
      </c>
      <c r="AZ104" s="196"/>
      <c r="BA104" s="196"/>
      <c r="BB104" s="135"/>
      <c r="BC104" s="197" t="s">
        <v>277</v>
      </c>
      <c r="BD104" s="197"/>
      <c r="BE104" s="198"/>
      <c r="BF104" s="199" t="s">
        <v>278</v>
      </c>
      <c r="BG104" s="196"/>
      <c r="BH104" s="196"/>
      <c r="BI104" s="135"/>
      <c r="BJ104" s="197" t="s">
        <v>277</v>
      </c>
      <c r="BK104" s="197"/>
      <c r="BL104" s="198"/>
      <c r="BM104" s="199" t="s">
        <v>278</v>
      </c>
      <c r="BN104" s="196"/>
      <c r="BO104" s="196"/>
      <c r="BP104" s="135"/>
      <c r="BQ104" s="197" t="s">
        <v>277</v>
      </c>
      <c r="BR104" s="197"/>
      <c r="BS104" s="198"/>
      <c r="BT104" s="199" t="s">
        <v>278</v>
      </c>
      <c r="BU104" s="196"/>
      <c r="BV104" s="196"/>
      <c r="BW104" s="73"/>
      <c r="BX104" s="93" t="s">
        <v>277</v>
      </c>
    </row>
    <row r="105" spans="1:76" ht="17.25" customHeight="1">
      <c r="A105" s="74" t="s">
        <v>285</v>
      </c>
      <c r="B105" s="109" t="s">
        <v>280</v>
      </c>
      <c r="C105" s="72" t="s">
        <v>22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94"/>
    </row>
    <row r="106" spans="1:76" ht="3.75" customHeight="1">
      <c r="A106" s="69"/>
      <c r="B106" s="100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84"/>
    </row>
    <row r="107" spans="1:76" ht="3.75" customHeight="1" thickBot="1">
      <c r="A107" s="69"/>
      <c r="B107" s="100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84"/>
    </row>
    <row r="108" spans="1:76" ht="66" customHeight="1" thickBot="1">
      <c r="A108" s="83"/>
      <c r="B108" s="99" t="s">
        <v>286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67"/>
      <c r="M108" s="201" t="s">
        <v>277</v>
      </c>
      <c r="N108" s="67"/>
      <c r="O108" s="67" t="s">
        <v>268</v>
      </c>
      <c r="P108" s="67" t="s">
        <v>278</v>
      </c>
      <c r="Q108" s="202" t="s">
        <v>287</v>
      </c>
      <c r="R108" s="202"/>
      <c r="S108" s="202"/>
      <c r="T108" s="203" t="s">
        <v>277</v>
      </c>
      <c r="U108" s="203"/>
      <c r="V108" s="67"/>
      <c r="W108" s="67" t="s">
        <v>278</v>
      </c>
      <c r="X108" s="204"/>
      <c r="Y108" s="204"/>
      <c r="Z108" s="204"/>
      <c r="AA108" s="203" t="s">
        <v>277</v>
      </c>
      <c r="AB108" s="203"/>
      <c r="AC108" s="67"/>
      <c r="AD108" s="67" t="s">
        <v>278</v>
      </c>
      <c r="AE108" s="204"/>
      <c r="AF108" s="204"/>
      <c r="AG108" s="204"/>
      <c r="AH108" s="203" t="s">
        <v>277</v>
      </c>
      <c r="AI108" s="203"/>
      <c r="AJ108" s="67"/>
      <c r="AK108" s="67" t="s">
        <v>278</v>
      </c>
      <c r="AL108" s="204"/>
      <c r="AM108" s="204"/>
      <c r="AN108" s="204"/>
      <c r="AO108" s="203" t="s">
        <v>277</v>
      </c>
      <c r="AP108" s="203"/>
      <c r="AQ108" s="67" t="s">
        <v>273</v>
      </c>
      <c r="AR108" s="67" t="s">
        <v>278</v>
      </c>
      <c r="AS108" s="204" t="s">
        <v>288</v>
      </c>
      <c r="AT108" s="204"/>
      <c r="AU108" s="204"/>
      <c r="AV108" s="203" t="s">
        <v>277</v>
      </c>
      <c r="AW108" s="203"/>
      <c r="AX108" s="67" t="s">
        <v>231</v>
      </c>
      <c r="AY108" s="67" t="s">
        <v>278</v>
      </c>
      <c r="AZ108" s="204" t="s">
        <v>289</v>
      </c>
      <c r="BA108" s="204"/>
      <c r="BB108" s="204"/>
      <c r="BC108" s="203" t="s">
        <v>277</v>
      </c>
      <c r="BD108" s="203"/>
      <c r="BE108" s="67" t="s">
        <v>275</v>
      </c>
      <c r="BF108" s="67" t="s">
        <v>278</v>
      </c>
      <c r="BG108" s="204" t="s">
        <v>290</v>
      </c>
      <c r="BH108" s="204"/>
      <c r="BI108" s="204"/>
      <c r="BJ108" s="203" t="s">
        <v>277</v>
      </c>
      <c r="BK108" s="203"/>
      <c r="BL108" s="67" t="s">
        <v>273</v>
      </c>
      <c r="BM108" s="67" t="s">
        <v>278</v>
      </c>
      <c r="BN108" s="204" t="s">
        <v>288</v>
      </c>
      <c r="BO108" s="204"/>
      <c r="BP108" s="204"/>
      <c r="BQ108" s="203" t="s">
        <v>277</v>
      </c>
      <c r="BR108" s="203"/>
      <c r="BS108" s="67" t="s">
        <v>241</v>
      </c>
      <c r="BT108" s="67" t="s">
        <v>278</v>
      </c>
      <c r="BU108" s="204" t="s">
        <v>291</v>
      </c>
      <c r="BV108" s="204"/>
      <c r="BW108" s="204"/>
      <c r="BX108" s="96" t="s">
        <v>277</v>
      </c>
    </row>
    <row r="109" spans="1:76" ht="3.75" customHeight="1" thickBot="1">
      <c r="A109" s="69"/>
      <c r="B109" s="100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84"/>
    </row>
    <row r="110" spans="1:76" ht="24" customHeight="1" thickBot="1">
      <c r="A110" s="83"/>
      <c r="B110" s="99" t="s">
        <v>292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67"/>
      <c r="M110" s="201" t="s">
        <v>277</v>
      </c>
      <c r="N110" s="67"/>
      <c r="O110" s="67" t="s">
        <v>293</v>
      </c>
      <c r="P110" s="67" t="s">
        <v>278</v>
      </c>
      <c r="Q110" s="202" t="s">
        <v>294</v>
      </c>
      <c r="R110" s="202"/>
      <c r="S110" s="202"/>
      <c r="T110" s="203" t="s">
        <v>277</v>
      </c>
      <c r="U110" s="203"/>
      <c r="V110" s="67"/>
      <c r="W110" s="67" t="s">
        <v>278</v>
      </c>
      <c r="X110" s="204"/>
      <c r="Y110" s="204"/>
      <c r="Z110" s="204"/>
      <c r="AA110" s="203" t="s">
        <v>277</v>
      </c>
      <c r="AB110" s="203"/>
      <c r="AC110" s="67"/>
      <c r="AD110" s="67" t="s">
        <v>278</v>
      </c>
      <c r="AE110" s="204"/>
      <c r="AF110" s="204"/>
      <c r="AG110" s="204"/>
      <c r="AH110" s="203" t="s">
        <v>277</v>
      </c>
      <c r="AI110" s="203"/>
      <c r="AJ110" s="67"/>
      <c r="AK110" s="67" t="s">
        <v>278</v>
      </c>
      <c r="AL110" s="204"/>
      <c r="AM110" s="204"/>
      <c r="AN110" s="204"/>
      <c r="AO110" s="203" t="s">
        <v>277</v>
      </c>
      <c r="AP110" s="203"/>
      <c r="AQ110" s="67" t="s">
        <v>273</v>
      </c>
      <c r="AR110" s="67" t="s">
        <v>278</v>
      </c>
      <c r="AS110" s="204" t="s">
        <v>288</v>
      </c>
      <c r="AT110" s="204"/>
      <c r="AU110" s="204"/>
      <c r="AV110" s="203" t="s">
        <v>277</v>
      </c>
      <c r="AW110" s="203"/>
      <c r="AX110" s="67" t="s">
        <v>231</v>
      </c>
      <c r="AY110" s="67" t="s">
        <v>278</v>
      </c>
      <c r="AZ110" s="204" t="s">
        <v>289</v>
      </c>
      <c r="BA110" s="204"/>
      <c r="BB110" s="204"/>
      <c r="BC110" s="203" t="s">
        <v>277</v>
      </c>
      <c r="BD110" s="203"/>
      <c r="BE110" s="67" t="s">
        <v>248</v>
      </c>
      <c r="BF110" s="67" t="s">
        <v>278</v>
      </c>
      <c r="BG110" s="204" t="s">
        <v>295</v>
      </c>
      <c r="BH110" s="204"/>
      <c r="BI110" s="204"/>
      <c r="BJ110" s="203" t="s">
        <v>277</v>
      </c>
      <c r="BK110" s="203"/>
      <c r="BL110" s="67" t="s">
        <v>241</v>
      </c>
      <c r="BM110" s="67" t="s">
        <v>278</v>
      </c>
      <c r="BN110" s="204" t="s">
        <v>291</v>
      </c>
      <c r="BO110" s="204"/>
      <c r="BP110" s="204"/>
      <c r="BQ110" s="203" t="s">
        <v>277</v>
      </c>
      <c r="BR110" s="203"/>
      <c r="BS110" s="67" t="s">
        <v>231</v>
      </c>
      <c r="BT110" s="67" t="s">
        <v>278</v>
      </c>
      <c r="BU110" s="204" t="s">
        <v>289</v>
      </c>
      <c r="BV110" s="204"/>
      <c r="BW110" s="204"/>
      <c r="BX110" s="96" t="s">
        <v>277</v>
      </c>
    </row>
    <row r="111" spans="1:76" ht="25.5" customHeight="1">
      <c r="A111" s="70"/>
      <c r="B111" s="102" t="s">
        <v>296</v>
      </c>
      <c r="C111" s="205"/>
      <c r="D111" s="205"/>
      <c r="E111" s="205"/>
      <c r="F111" s="205"/>
      <c r="G111" s="205"/>
      <c r="H111" s="205"/>
      <c r="I111" s="205"/>
      <c r="J111" s="205"/>
      <c r="K111" s="205"/>
      <c r="L111" s="74"/>
      <c r="M111" s="193" t="s">
        <v>277</v>
      </c>
      <c r="N111" s="74"/>
      <c r="O111" s="74" t="s">
        <v>293</v>
      </c>
      <c r="P111" s="74" t="s">
        <v>278</v>
      </c>
      <c r="Q111" s="192" t="s">
        <v>294</v>
      </c>
      <c r="R111" s="192"/>
      <c r="S111" s="192"/>
      <c r="T111" s="194" t="s">
        <v>277</v>
      </c>
      <c r="U111" s="194"/>
      <c r="V111" s="74"/>
      <c r="W111" s="74" t="s">
        <v>278</v>
      </c>
      <c r="X111" s="206"/>
      <c r="Y111" s="206"/>
      <c r="Z111" s="206"/>
      <c r="AA111" s="194" t="s">
        <v>277</v>
      </c>
      <c r="AB111" s="194"/>
      <c r="AC111" s="74"/>
      <c r="AD111" s="74" t="s">
        <v>278</v>
      </c>
      <c r="AE111" s="206"/>
      <c r="AF111" s="206"/>
      <c r="AG111" s="206"/>
      <c r="AH111" s="194" t="s">
        <v>277</v>
      </c>
      <c r="AI111" s="194"/>
      <c r="AJ111" s="74"/>
      <c r="AK111" s="74" t="s">
        <v>278</v>
      </c>
      <c r="AL111" s="206"/>
      <c r="AM111" s="206"/>
      <c r="AN111" s="206"/>
      <c r="AO111" s="194" t="s">
        <v>277</v>
      </c>
      <c r="AP111" s="194"/>
      <c r="AQ111" s="74" t="s">
        <v>273</v>
      </c>
      <c r="AR111" s="74" t="s">
        <v>278</v>
      </c>
      <c r="AS111" s="206" t="s">
        <v>288</v>
      </c>
      <c r="AT111" s="206"/>
      <c r="AU111" s="206"/>
      <c r="AV111" s="194" t="s">
        <v>277</v>
      </c>
      <c r="AW111" s="194"/>
      <c r="AX111" s="74" t="s">
        <v>231</v>
      </c>
      <c r="AY111" s="74" t="s">
        <v>278</v>
      </c>
      <c r="AZ111" s="206" t="s">
        <v>289</v>
      </c>
      <c r="BA111" s="206"/>
      <c r="BB111" s="206"/>
      <c r="BC111" s="194" t="s">
        <v>277</v>
      </c>
      <c r="BD111" s="194"/>
      <c r="BE111" s="74" t="s">
        <v>248</v>
      </c>
      <c r="BF111" s="74" t="s">
        <v>278</v>
      </c>
      <c r="BG111" s="206" t="s">
        <v>295</v>
      </c>
      <c r="BH111" s="206"/>
      <c r="BI111" s="206"/>
      <c r="BJ111" s="194" t="s">
        <v>277</v>
      </c>
      <c r="BK111" s="194"/>
      <c r="BL111" s="74" t="s">
        <v>241</v>
      </c>
      <c r="BM111" s="74" t="s">
        <v>278</v>
      </c>
      <c r="BN111" s="206" t="s">
        <v>291</v>
      </c>
      <c r="BO111" s="206"/>
      <c r="BP111" s="206"/>
      <c r="BQ111" s="194" t="s">
        <v>277</v>
      </c>
      <c r="BR111" s="194"/>
      <c r="BS111" s="74" t="s">
        <v>231</v>
      </c>
      <c r="BT111" s="74" t="s">
        <v>278</v>
      </c>
      <c r="BU111" s="206" t="s">
        <v>289</v>
      </c>
      <c r="BV111" s="206"/>
      <c r="BW111" s="206"/>
      <c r="BX111" s="93" t="s">
        <v>277</v>
      </c>
    </row>
    <row r="112" spans="1:76" ht="29.25" customHeight="1">
      <c r="A112" s="70"/>
      <c r="B112" s="102" t="s">
        <v>297</v>
      </c>
      <c r="C112" s="205"/>
      <c r="D112" s="205"/>
      <c r="E112" s="205"/>
      <c r="F112" s="205"/>
      <c r="G112" s="205"/>
      <c r="H112" s="205"/>
      <c r="I112" s="205"/>
      <c r="J112" s="205"/>
      <c r="K112" s="205"/>
      <c r="L112" s="74"/>
      <c r="M112" s="193" t="s">
        <v>277</v>
      </c>
      <c r="N112" s="74"/>
      <c r="O112" s="74"/>
      <c r="P112" s="74" t="s">
        <v>278</v>
      </c>
      <c r="Q112" s="192"/>
      <c r="R112" s="192"/>
      <c r="S112" s="192"/>
      <c r="T112" s="194" t="s">
        <v>277</v>
      </c>
      <c r="U112" s="194"/>
      <c r="V112" s="74"/>
      <c r="W112" s="74" t="s">
        <v>278</v>
      </c>
      <c r="X112" s="206"/>
      <c r="Y112" s="206"/>
      <c r="Z112" s="206"/>
      <c r="AA112" s="194" t="s">
        <v>277</v>
      </c>
      <c r="AB112" s="194"/>
      <c r="AC112" s="74"/>
      <c r="AD112" s="74" t="s">
        <v>278</v>
      </c>
      <c r="AE112" s="206"/>
      <c r="AF112" s="206"/>
      <c r="AG112" s="206"/>
      <c r="AH112" s="194" t="s">
        <v>277</v>
      </c>
      <c r="AI112" s="194"/>
      <c r="AJ112" s="74"/>
      <c r="AK112" s="74" t="s">
        <v>278</v>
      </c>
      <c r="AL112" s="206"/>
      <c r="AM112" s="206"/>
      <c r="AN112" s="206"/>
      <c r="AO112" s="194" t="s">
        <v>277</v>
      </c>
      <c r="AP112" s="194"/>
      <c r="AQ112" s="74"/>
      <c r="AR112" s="74" t="s">
        <v>278</v>
      </c>
      <c r="AS112" s="206"/>
      <c r="AT112" s="206"/>
      <c r="AU112" s="206"/>
      <c r="AV112" s="194" t="s">
        <v>277</v>
      </c>
      <c r="AW112" s="194"/>
      <c r="AX112" s="74"/>
      <c r="AY112" s="74" t="s">
        <v>278</v>
      </c>
      <c r="AZ112" s="206"/>
      <c r="BA112" s="206"/>
      <c r="BB112" s="206"/>
      <c r="BC112" s="194" t="s">
        <v>277</v>
      </c>
      <c r="BD112" s="194"/>
      <c r="BE112" s="74"/>
      <c r="BF112" s="74" t="s">
        <v>278</v>
      </c>
      <c r="BG112" s="206"/>
      <c r="BH112" s="206"/>
      <c r="BI112" s="206"/>
      <c r="BJ112" s="194" t="s">
        <v>277</v>
      </c>
      <c r="BK112" s="194"/>
      <c r="BL112" s="74"/>
      <c r="BM112" s="74" t="s">
        <v>278</v>
      </c>
      <c r="BN112" s="206"/>
      <c r="BO112" s="206"/>
      <c r="BP112" s="206"/>
      <c r="BQ112" s="194" t="s">
        <v>277</v>
      </c>
      <c r="BR112" s="194"/>
      <c r="BS112" s="74"/>
      <c r="BT112" s="74" t="s">
        <v>278</v>
      </c>
      <c r="BU112" s="206"/>
      <c r="BV112" s="206"/>
      <c r="BW112" s="206"/>
      <c r="BX112" s="93" t="s">
        <v>277</v>
      </c>
    </row>
    <row r="113" spans="1:76" ht="3.75" customHeight="1" thickBot="1">
      <c r="A113" s="69"/>
      <c r="B113" s="100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84"/>
    </row>
    <row r="114" spans="1:76" ht="49.5" customHeight="1" thickBot="1">
      <c r="A114" s="83"/>
      <c r="B114" s="99" t="s">
        <v>298</v>
      </c>
      <c r="C114" s="200"/>
      <c r="D114" s="200"/>
      <c r="E114" s="200"/>
      <c r="F114" s="200"/>
      <c r="G114" s="200"/>
      <c r="H114" s="200"/>
      <c r="I114" s="200"/>
      <c r="J114" s="200"/>
      <c r="K114" s="200"/>
      <c r="L114" s="67"/>
      <c r="M114" s="201" t="s">
        <v>277</v>
      </c>
      <c r="N114" s="67"/>
      <c r="O114" s="67" t="s">
        <v>269</v>
      </c>
      <c r="P114" s="67" t="s">
        <v>278</v>
      </c>
      <c r="Q114" s="202" t="s">
        <v>299</v>
      </c>
      <c r="R114" s="202"/>
      <c r="S114" s="202"/>
      <c r="T114" s="203" t="s">
        <v>277</v>
      </c>
      <c r="U114" s="203"/>
      <c r="V114" s="67"/>
      <c r="W114" s="67" t="s">
        <v>278</v>
      </c>
      <c r="X114" s="204"/>
      <c r="Y114" s="204"/>
      <c r="Z114" s="204"/>
      <c r="AA114" s="203" t="s">
        <v>277</v>
      </c>
      <c r="AB114" s="203"/>
      <c r="AC114" s="67"/>
      <c r="AD114" s="67" t="s">
        <v>278</v>
      </c>
      <c r="AE114" s="204"/>
      <c r="AF114" s="204"/>
      <c r="AG114" s="204"/>
      <c r="AH114" s="203" t="s">
        <v>277</v>
      </c>
      <c r="AI114" s="203"/>
      <c r="AJ114" s="67"/>
      <c r="AK114" s="67" t="s">
        <v>278</v>
      </c>
      <c r="AL114" s="204"/>
      <c r="AM114" s="204"/>
      <c r="AN114" s="204"/>
      <c r="AO114" s="203" t="s">
        <v>277</v>
      </c>
      <c r="AP114" s="203"/>
      <c r="AQ114" s="67"/>
      <c r="AR114" s="67" t="s">
        <v>278</v>
      </c>
      <c r="AS114" s="204"/>
      <c r="AT114" s="204"/>
      <c r="AU114" s="204"/>
      <c r="AV114" s="203" t="s">
        <v>277</v>
      </c>
      <c r="AW114" s="203"/>
      <c r="AX114" s="67"/>
      <c r="AY114" s="67" t="s">
        <v>278</v>
      </c>
      <c r="AZ114" s="204"/>
      <c r="BA114" s="204"/>
      <c r="BB114" s="204"/>
      <c r="BC114" s="203" t="s">
        <v>277</v>
      </c>
      <c r="BD114" s="203"/>
      <c r="BE114" s="67" t="s">
        <v>264</v>
      </c>
      <c r="BF114" s="67" t="s">
        <v>278</v>
      </c>
      <c r="BG114" s="204" t="s">
        <v>300</v>
      </c>
      <c r="BH114" s="204"/>
      <c r="BI114" s="204"/>
      <c r="BJ114" s="203" t="s">
        <v>277</v>
      </c>
      <c r="BK114" s="203"/>
      <c r="BL114" s="67" t="s">
        <v>231</v>
      </c>
      <c r="BM114" s="67" t="s">
        <v>278</v>
      </c>
      <c r="BN114" s="204" t="s">
        <v>289</v>
      </c>
      <c r="BO114" s="204"/>
      <c r="BP114" s="204"/>
      <c r="BQ114" s="203" t="s">
        <v>277</v>
      </c>
      <c r="BR114" s="203"/>
      <c r="BS114" s="67" t="s">
        <v>129</v>
      </c>
      <c r="BT114" s="67" t="s">
        <v>278</v>
      </c>
      <c r="BU114" s="204" t="s">
        <v>301</v>
      </c>
      <c r="BV114" s="204"/>
      <c r="BW114" s="204"/>
      <c r="BX114" s="96" t="s">
        <v>277</v>
      </c>
    </row>
    <row r="115" spans="1:76" ht="24.75" customHeight="1">
      <c r="A115" s="91"/>
      <c r="B115" s="102" t="s">
        <v>296</v>
      </c>
      <c r="C115" s="205"/>
      <c r="D115" s="205"/>
      <c r="E115" s="205"/>
      <c r="F115" s="205"/>
      <c r="G115" s="205"/>
      <c r="H115" s="205"/>
      <c r="I115" s="205"/>
      <c r="J115" s="205"/>
      <c r="K115" s="205"/>
      <c r="L115" s="74"/>
      <c r="M115" s="193" t="s">
        <v>277</v>
      </c>
      <c r="N115" s="74"/>
      <c r="O115" s="74" t="s">
        <v>269</v>
      </c>
      <c r="P115" s="74" t="s">
        <v>278</v>
      </c>
      <c r="Q115" s="192" t="s">
        <v>299</v>
      </c>
      <c r="R115" s="192"/>
      <c r="S115" s="192"/>
      <c r="T115" s="194" t="s">
        <v>277</v>
      </c>
      <c r="U115" s="194"/>
      <c r="V115" s="74"/>
      <c r="W115" s="74" t="s">
        <v>278</v>
      </c>
      <c r="X115" s="206"/>
      <c r="Y115" s="206"/>
      <c r="Z115" s="206"/>
      <c r="AA115" s="194" t="s">
        <v>277</v>
      </c>
      <c r="AB115" s="194"/>
      <c r="AC115" s="74"/>
      <c r="AD115" s="74" t="s">
        <v>278</v>
      </c>
      <c r="AE115" s="206"/>
      <c r="AF115" s="206"/>
      <c r="AG115" s="206"/>
      <c r="AH115" s="194" t="s">
        <v>277</v>
      </c>
      <c r="AI115" s="194"/>
      <c r="AJ115" s="74"/>
      <c r="AK115" s="74" t="s">
        <v>278</v>
      </c>
      <c r="AL115" s="206"/>
      <c r="AM115" s="206"/>
      <c r="AN115" s="206"/>
      <c r="AO115" s="194" t="s">
        <v>277</v>
      </c>
      <c r="AP115" s="194"/>
      <c r="AQ115" s="74"/>
      <c r="AR115" s="74" t="s">
        <v>278</v>
      </c>
      <c r="AS115" s="206"/>
      <c r="AT115" s="206"/>
      <c r="AU115" s="206"/>
      <c r="AV115" s="194" t="s">
        <v>277</v>
      </c>
      <c r="AW115" s="194"/>
      <c r="AX115" s="74"/>
      <c r="AY115" s="74" t="s">
        <v>278</v>
      </c>
      <c r="AZ115" s="206"/>
      <c r="BA115" s="206"/>
      <c r="BB115" s="206"/>
      <c r="BC115" s="194" t="s">
        <v>277</v>
      </c>
      <c r="BD115" s="194"/>
      <c r="BE115" s="74" t="s">
        <v>264</v>
      </c>
      <c r="BF115" s="74" t="s">
        <v>278</v>
      </c>
      <c r="BG115" s="206" t="s">
        <v>300</v>
      </c>
      <c r="BH115" s="206"/>
      <c r="BI115" s="206"/>
      <c r="BJ115" s="194" t="s">
        <v>277</v>
      </c>
      <c r="BK115" s="194"/>
      <c r="BL115" s="74" t="s">
        <v>231</v>
      </c>
      <c r="BM115" s="74" t="s">
        <v>278</v>
      </c>
      <c r="BN115" s="206" t="s">
        <v>289</v>
      </c>
      <c r="BO115" s="206"/>
      <c r="BP115" s="206"/>
      <c r="BQ115" s="194" t="s">
        <v>277</v>
      </c>
      <c r="BR115" s="194"/>
      <c r="BS115" s="74" t="s">
        <v>129</v>
      </c>
      <c r="BT115" s="74" t="s">
        <v>278</v>
      </c>
      <c r="BU115" s="206" t="s">
        <v>301</v>
      </c>
      <c r="BV115" s="206"/>
      <c r="BW115" s="206"/>
      <c r="BX115" s="93" t="s">
        <v>277</v>
      </c>
    </row>
    <row r="116" spans="1:76" ht="19.5" customHeight="1">
      <c r="A116" s="91"/>
      <c r="B116" s="102" t="s">
        <v>297</v>
      </c>
      <c r="C116" s="205"/>
      <c r="D116" s="205"/>
      <c r="E116" s="205"/>
      <c r="F116" s="205"/>
      <c r="G116" s="205"/>
      <c r="H116" s="205"/>
      <c r="I116" s="205"/>
      <c r="J116" s="205"/>
      <c r="K116" s="205"/>
      <c r="L116" s="74"/>
      <c r="M116" s="193" t="s">
        <v>277</v>
      </c>
      <c r="N116" s="74"/>
      <c r="O116" s="74"/>
      <c r="P116" s="74" t="s">
        <v>278</v>
      </c>
      <c r="Q116" s="192"/>
      <c r="R116" s="192"/>
      <c r="S116" s="192"/>
      <c r="T116" s="194" t="s">
        <v>277</v>
      </c>
      <c r="U116" s="194"/>
      <c r="V116" s="74"/>
      <c r="W116" s="74" t="s">
        <v>278</v>
      </c>
      <c r="X116" s="206"/>
      <c r="Y116" s="206"/>
      <c r="Z116" s="206"/>
      <c r="AA116" s="194" t="s">
        <v>277</v>
      </c>
      <c r="AB116" s="194"/>
      <c r="AC116" s="74"/>
      <c r="AD116" s="74" t="s">
        <v>278</v>
      </c>
      <c r="AE116" s="206"/>
      <c r="AF116" s="206"/>
      <c r="AG116" s="206"/>
      <c r="AH116" s="194" t="s">
        <v>277</v>
      </c>
      <c r="AI116" s="194"/>
      <c r="AJ116" s="74"/>
      <c r="AK116" s="74" t="s">
        <v>278</v>
      </c>
      <c r="AL116" s="206"/>
      <c r="AM116" s="206"/>
      <c r="AN116" s="206"/>
      <c r="AO116" s="194" t="s">
        <v>277</v>
      </c>
      <c r="AP116" s="194"/>
      <c r="AQ116" s="74"/>
      <c r="AR116" s="74" t="s">
        <v>278</v>
      </c>
      <c r="AS116" s="206"/>
      <c r="AT116" s="206"/>
      <c r="AU116" s="206"/>
      <c r="AV116" s="194" t="s">
        <v>277</v>
      </c>
      <c r="AW116" s="194"/>
      <c r="AX116" s="74"/>
      <c r="AY116" s="74" t="s">
        <v>278</v>
      </c>
      <c r="AZ116" s="206"/>
      <c r="BA116" s="206"/>
      <c r="BB116" s="206"/>
      <c r="BC116" s="194" t="s">
        <v>277</v>
      </c>
      <c r="BD116" s="194"/>
      <c r="BE116" s="74"/>
      <c r="BF116" s="74" t="s">
        <v>278</v>
      </c>
      <c r="BG116" s="206"/>
      <c r="BH116" s="206"/>
      <c r="BI116" s="206"/>
      <c r="BJ116" s="194" t="s">
        <v>277</v>
      </c>
      <c r="BK116" s="194"/>
      <c r="BL116" s="74"/>
      <c r="BM116" s="74" t="s">
        <v>278</v>
      </c>
      <c r="BN116" s="206"/>
      <c r="BO116" s="206"/>
      <c r="BP116" s="206"/>
      <c r="BQ116" s="194" t="s">
        <v>277</v>
      </c>
      <c r="BR116" s="194"/>
      <c r="BS116" s="74"/>
      <c r="BT116" s="74" t="s">
        <v>278</v>
      </c>
      <c r="BU116" s="206"/>
      <c r="BV116" s="206"/>
      <c r="BW116" s="206"/>
      <c r="BX116" s="93" t="s">
        <v>277</v>
      </c>
    </row>
    <row r="117" spans="1:76" ht="3.75" customHeight="1" thickBot="1">
      <c r="A117" s="90"/>
      <c r="B117" s="100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84"/>
    </row>
    <row r="118" spans="1:76" ht="25.5" customHeight="1" thickBot="1">
      <c r="A118" s="95"/>
      <c r="B118" s="105" t="s">
        <v>302</v>
      </c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67" t="s">
        <v>278</v>
      </c>
      <c r="Q118" s="202" t="s">
        <v>300</v>
      </c>
      <c r="R118" s="202"/>
      <c r="S118" s="202"/>
      <c r="T118" s="203"/>
      <c r="U118" s="203"/>
      <c r="V118" s="203"/>
      <c r="W118" s="67" t="s">
        <v>278</v>
      </c>
      <c r="X118" s="204"/>
      <c r="Y118" s="204"/>
      <c r="Z118" s="204"/>
      <c r="AA118" s="203"/>
      <c r="AB118" s="203"/>
      <c r="AC118" s="203"/>
      <c r="AD118" s="67" t="s">
        <v>278</v>
      </c>
      <c r="AE118" s="204"/>
      <c r="AF118" s="204"/>
      <c r="AG118" s="204"/>
      <c r="AH118" s="203"/>
      <c r="AI118" s="203"/>
      <c r="AJ118" s="203"/>
      <c r="AK118" s="67" t="s">
        <v>278</v>
      </c>
      <c r="AL118" s="204"/>
      <c r="AM118" s="204"/>
      <c r="AN118" s="204"/>
      <c r="AO118" s="203"/>
      <c r="AP118" s="203"/>
      <c r="AQ118" s="203"/>
      <c r="AR118" s="67" t="s">
        <v>278</v>
      </c>
      <c r="AS118" s="204"/>
      <c r="AT118" s="204"/>
      <c r="AU118" s="204"/>
      <c r="AV118" s="203"/>
      <c r="AW118" s="203"/>
      <c r="AX118" s="203"/>
      <c r="AY118" s="67" t="s">
        <v>278</v>
      </c>
      <c r="AZ118" s="204"/>
      <c r="BA118" s="204"/>
      <c r="BB118" s="204"/>
      <c r="BC118" s="203"/>
      <c r="BD118" s="203"/>
      <c r="BE118" s="203"/>
      <c r="BF118" s="67" t="s">
        <v>278</v>
      </c>
      <c r="BG118" s="204"/>
      <c r="BH118" s="204"/>
      <c r="BI118" s="204"/>
      <c r="BJ118" s="203"/>
      <c r="BK118" s="203"/>
      <c r="BL118" s="203"/>
      <c r="BM118" s="67" t="s">
        <v>278</v>
      </c>
      <c r="BN118" s="204"/>
      <c r="BO118" s="204"/>
      <c r="BP118" s="204"/>
      <c r="BQ118" s="203"/>
      <c r="BR118" s="203"/>
      <c r="BS118" s="203"/>
      <c r="BT118" s="67" t="s">
        <v>278</v>
      </c>
      <c r="BU118" s="204" t="s">
        <v>300</v>
      </c>
      <c r="BV118" s="204"/>
      <c r="BW118" s="204"/>
      <c r="BX118" s="96"/>
    </row>
    <row r="119" spans="1:76" ht="3.75" customHeight="1" thickBot="1">
      <c r="A119" s="90"/>
      <c r="B119" s="100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84"/>
    </row>
    <row r="120" spans="1:76" ht="31.5" customHeight="1" thickBot="1">
      <c r="A120" s="95"/>
      <c r="B120" s="99" t="s">
        <v>303</v>
      </c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67" t="s">
        <v>278</v>
      </c>
      <c r="Q120" s="202" t="s">
        <v>304</v>
      </c>
      <c r="R120" s="202"/>
      <c r="S120" s="202"/>
      <c r="T120" s="203"/>
      <c r="U120" s="203"/>
      <c r="V120" s="203"/>
      <c r="W120" s="67" t="s">
        <v>278</v>
      </c>
      <c r="X120" s="204"/>
      <c r="Y120" s="204"/>
      <c r="Z120" s="204"/>
      <c r="AA120" s="203"/>
      <c r="AB120" s="203"/>
      <c r="AC120" s="203"/>
      <c r="AD120" s="67" t="s">
        <v>278</v>
      </c>
      <c r="AE120" s="204"/>
      <c r="AF120" s="204"/>
      <c r="AG120" s="204"/>
      <c r="AH120" s="203"/>
      <c r="AI120" s="203"/>
      <c r="AJ120" s="203"/>
      <c r="AK120" s="67" t="s">
        <v>278</v>
      </c>
      <c r="AL120" s="204"/>
      <c r="AM120" s="204"/>
      <c r="AN120" s="204"/>
      <c r="AO120" s="203"/>
      <c r="AP120" s="203"/>
      <c r="AQ120" s="203"/>
      <c r="AR120" s="67" t="s">
        <v>278</v>
      </c>
      <c r="AS120" s="204"/>
      <c r="AT120" s="204"/>
      <c r="AU120" s="204"/>
      <c r="AV120" s="203"/>
      <c r="AW120" s="203"/>
      <c r="AX120" s="203"/>
      <c r="AY120" s="67" t="s">
        <v>278</v>
      </c>
      <c r="AZ120" s="204"/>
      <c r="BA120" s="204"/>
      <c r="BB120" s="204"/>
      <c r="BC120" s="203"/>
      <c r="BD120" s="203"/>
      <c r="BE120" s="203"/>
      <c r="BF120" s="67" t="s">
        <v>278</v>
      </c>
      <c r="BG120" s="204"/>
      <c r="BH120" s="204"/>
      <c r="BI120" s="204"/>
      <c r="BJ120" s="203"/>
      <c r="BK120" s="203"/>
      <c r="BL120" s="203"/>
      <c r="BM120" s="67" t="s">
        <v>278</v>
      </c>
      <c r="BN120" s="204"/>
      <c r="BO120" s="204"/>
      <c r="BP120" s="204"/>
      <c r="BQ120" s="203"/>
      <c r="BR120" s="203"/>
      <c r="BS120" s="203"/>
      <c r="BT120" s="67" t="s">
        <v>278</v>
      </c>
      <c r="BU120" s="204" t="s">
        <v>304</v>
      </c>
      <c r="BV120" s="204"/>
      <c r="BW120" s="204"/>
      <c r="BX120" s="96"/>
    </row>
    <row r="121" spans="1:76" ht="37.5" customHeight="1">
      <c r="A121" s="91"/>
      <c r="B121" s="102" t="s">
        <v>305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74" t="s">
        <v>278</v>
      </c>
      <c r="Q121" s="192" t="s">
        <v>300</v>
      </c>
      <c r="R121" s="192"/>
      <c r="S121" s="192"/>
      <c r="T121" s="194"/>
      <c r="U121" s="194"/>
      <c r="V121" s="194"/>
      <c r="W121" s="74" t="s">
        <v>278</v>
      </c>
      <c r="X121" s="207"/>
      <c r="Y121" s="207"/>
      <c r="Z121" s="73"/>
      <c r="AA121" s="194"/>
      <c r="AB121" s="194"/>
      <c r="AC121" s="194"/>
      <c r="AD121" s="74" t="s">
        <v>278</v>
      </c>
      <c r="AE121" s="207"/>
      <c r="AF121" s="207"/>
      <c r="AG121" s="73"/>
      <c r="AH121" s="194"/>
      <c r="AI121" s="194"/>
      <c r="AJ121" s="194"/>
      <c r="AK121" s="74" t="s">
        <v>278</v>
      </c>
      <c r="AL121" s="207"/>
      <c r="AM121" s="207"/>
      <c r="AN121" s="73"/>
      <c r="AO121" s="194"/>
      <c r="AP121" s="194"/>
      <c r="AQ121" s="194"/>
      <c r="AR121" s="74" t="s">
        <v>278</v>
      </c>
      <c r="AS121" s="207"/>
      <c r="AT121" s="207"/>
      <c r="AU121" s="73"/>
      <c r="AV121" s="194"/>
      <c r="AW121" s="194"/>
      <c r="AX121" s="194"/>
      <c r="AY121" s="74" t="s">
        <v>278</v>
      </c>
      <c r="AZ121" s="207"/>
      <c r="BA121" s="207"/>
      <c r="BB121" s="73"/>
      <c r="BC121" s="194"/>
      <c r="BD121" s="194"/>
      <c r="BE121" s="194"/>
      <c r="BF121" s="74" t="s">
        <v>278</v>
      </c>
      <c r="BG121" s="207"/>
      <c r="BH121" s="207"/>
      <c r="BI121" s="73"/>
      <c r="BJ121" s="194"/>
      <c r="BK121" s="194"/>
      <c r="BL121" s="194"/>
      <c r="BM121" s="74" t="s">
        <v>278</v>
      </c>
      <c r="BN121" s="207"/>
      <c r="BO121" s="207"/>
      <c r="BP121" s="73"/>
      <c r="BQ121" s="194"/>
      <c r="BR121" s="194"/>
      <c r="BS121" s="194"/>
      <c r="BT121" s="74" t="s">
        <v>278</v>
      </c>
      <c r="BU121" s="207" t="s">
        <v>22</v>
      </c>
      <c r="BV121" s="207"/>
      <c r="BW121" s="73"/>
      <c r="BX121" s="93"/>
    </row>
    <row r="122" spans="1:76" ht="42" customHeight="1">
      <c r="A122" s="91"/>
      <c r="B122" s="102" t="s">
        <v>306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74" t="s">
        <v>278</v>
      </c>
      <c r="Q122" s="192" t="s">
        <v>289</v>
      </c>
      <c r="R122" s="192"/>
      <c r="S122" s="192"/>
      <c r="T122" s="194"/>
      <c r="U122" s="194"/>
      <c r="V122" s="194"/>
      <c r="W122" s="74" t="s">
        <v>278</v>
      </c>
      <c r="X122" s="207"/>
      <c r="Y122" s="207"/>
      <c r="Z122" s="73"/>
      <c r="AA122" s="194"/>
      <c r="AB122" s="194"/>
      <c r="AC122" s="194"/>
      <c r="AD122" s="74" t="s">
        <v>278</v>
      </c>
      <c r="AE122" s="207"/>
      <c r="AF122" s="207"/>
      <c r="AG122" s="73"/>
      <c r="AH122" s="194"/>
      <c r="AI122" s="194"/>
      <c r="AJ122" s="194"/>
      <c r="AK122" s="74" t="s">
        <v>278</v>
      </c>
      <c r="AL122" s="207"/>
      <c r="AM122" s="207"/>
      <c r="AN122" s="73"/>
      <c r="AO122" s="194"/>
      <c r="AP122" s="194"/>
      <c r="AQ122" s="194"/>
      <c r="AR122" s="74" t="s">
        <v>278</v>
      </c>
      <c r="AS122" s="207"/>
      <c r="AT122" s="207"/>
      <c r="AU122" s="73"/>
      <c r="AV122" s="194"/>
      <c r="AW122" s="194"/>
      <c r="AX122" s="194"/>
      <c r="AY122" s="74" t="s">
        <v>278</v>
      </c>
      <c r="AZ122" s="207"/>
      <c r="BA122" s="207"/>
      <c r="BB122" s="73"/>
      <c r="BC122" s="194"/>
      <c r="BD122" s="194"/>
      <c r="BE122" s="194"/>
      <c r="BF122" s="74" t="s">
        <v>278</v>
      </c>
      <c r="BG122" s="207"/>
      <c r="BH122" s="207"/>
      <c r="BI122" s="73"/>
      <c r="BJ122" s="194"/>
      <c r="BK122" s="194"/>
      <c r="BL122" s="194"/>
      <c r="BM122" s="74" t="s">
        <v>278</v>
      </c>
      <c r="BN122" s="207"/>
      <c r="BO122" s="207"/>
      <c r="BP122" s="73"/>
      <c r="BQ122" s="194"/>
      <c r="BR122" s="194"/>
      <c r="BS122" s="194"/>
      <c r="BT122" s="74" t="s">
        <v>278</v>
      </c>
      <c r="BU122" s="207" t="s">
        <v>13</v>
      </c>
      <c r="BV122" s="207"/>
      <c r="BW122" s="73"/>
      <c r="BX122" s="93"/>
    </row>
    <row r="123" spans="1:76" ht="3.75" customHeight="1" thickBot="1">
      <c r="A123" s="90"/>
      <c r="B123" s="85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</row>
    <row r="124" spans="1:76" ht="25.5" customHeight="1" thickBot="1">
      <c r="A124" s="95"/>
      <c r="B124" s="208" t="s">
        <v>445</v>
      </c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10"/>
      <c r="BX124" s="97"/>
    </row>
    <row r="125" spans="1:76" ht="3.75" customHeight="1">
      <c r="A125" s="90"/>
      <c r="B125" s="85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</row>
    <row r="126" spans="1:76" ht="3.75" customHeight="1" thickBot="1">
      <c r="A126" s="90"/>
      <c r="B126" s="85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</row>
    <row r="127" spans="1:76" ht="42.75" customHeight="1" thickBot="1">
      <c r="A127" s="87"/>
      <c r="B127" s="88" t="s">
        <v>307</v>
      </c>
      <c r="C127" s="66" t="s">
        <v>86</v>
      </c>
      <c r="D127" s="67"/>
      <c r="E127" s="67" t="s">
        <v>126</v>
      </c>
      <c r="F127" s="67"/>
      <c r="G127" s="67"/>
      <c r="H127" s="67"/>
      <c r="I127" s="68"/>
      <c r="J127" s="67"/>
      <c r="K127" s="110">
        <f>K10+K30</f>
        <v>6603</v>
      </c>
      <c r="L127" s="110">
        <f aca="true" t="shared" si="15" ref="L127:BW127">L10+L30</f>
        <v>0</v>
      </c>
      <c r="M127" s="110">
        <f t="shared" si="15"/>
        <v>2203</v>
      </c>
      <c r="N127" s="110">
        <f t="shared" si="15"/>
        <v>0</v>
      </c>
      <c r="O127" s="110">
        <f t="shared" si="15"/>
        <v>4400</v>
      </c>
      <c r="P127" s="110">
        <f t="shared" si="15"/>
        <v>2663</v>
      </c>
      <c r="Q127" s="110">
        <f t="shared" si="15"/>
        <v>1667</v>
      </c>
      <c r="R127" s="110">
        <f t="shared" si="15"/>
        <v>0</v>
      </c>
      <c r="S127" s="110">
        <f t="shared" si="15"/>
        <v>68</v>
      </c>
      <c r="T127" s="110">
        <f t="shared" si="15"/>
        <v>984</v>
      </c>
      <c r="U127" s="110">
        <f t="shared" si="15"/>
        <v>288</v>
      </c>
      <c r="V127" s="110">
        <f t="shared" si="15"/>
        <v>576</v>
      </c>
      <c r="W127" s="110">
        <f t="shared" si="15"/>
        <v>448</v>
      </c>
      <c r="X127" s="110">
        <f t="shared" si="15"/>
        <v>128</v>
      </c>
      <c r="Y127" s="110">
        <f t="shared" si="15"/>
        <v>0</v>
      </c>
      <c r="Z127" s="110">
        <f t="shared" si="15"/>
        <v>0</v>
      </c>
      <c r="AA127" s="110">
        <f t="shared" si="15"/>
        <v>1379</v>
      </c>
      <c r="AB127" s="110">
        <f t="shared" si="15"/>
        <v>417</v>
      </c>
      <c r="AC127" s="110">
        <f t="shared" si="15"/>
        <v>828</v>
      </c>
      <c r="AD127" s="110">
        <f t="shared" si="15"/>
        <v>661</v>
      </c>
      <c r="AE127" s="110">
        <f t="shared" si="15"/>
        <v>167</v>
      </c>
      <c r="AF127" s="110">
        <f t="shared" si="15"/>
        <v>0</v>
      </c>
      <c r="AG127" s="110">
        <f t="shared" si="15"/>
        <v>0</v>
      </c>
      <c r="AH127" s="110">
        <f t="shared" si="15"/>
        <v>864</v>
      </c>
      <c r="AI127" s="110">
        <f t="shared" si="15"/>
        <v>288</v>
      </c>
      <c r="AJ127" s="110">
        <f t="shared" si="15"/>
        <v>576</v>
      </c>
      <c r="AK127" s="110">
        <f t="shared" si="15"/>
        <v>320</v>
      </c>
      <c r="AL127" s="110">
        <f t="shared" si="15"/>
        <v>256</v>
      </c>
      <c r="AM127" s="110">
        <f t="shared" si="15"/>
        <v>0</v>
      </c>
      <c r="AN127" s="110">
        <f t="shared" si="15"/>
        <v>0</v>
      </c>
      <c r="AO127" s="110">
        <f t="shared" si="15"/>
        <v>972</v>
      </c>
      <c r="AP127" s="110">
        <f t="shared" si="15"/>
        <v>324</v>
      </c>
      <c r="AQ127" s="110">
        <f t="shared" si="15"/>
        <v>648</v>
      </c>
      <c r="AR127" s="110">
        <f t="shared" si="15"/>
        <v>280</v>
      </c>
      <c r="AS127" s="110">
        <f t="shared" si="15"/>
        <v>368</v>
      </c>
      <c r="AT127" s="110">
        <f t="shared" si="15"/>
        <v>0</v>
      </c>
      <c r="AU127" s="110">
        <f t="shared" si="15"/>
        <v>0</v>
      </c>
      <c r="AV127" s="110">
        <f t="shared" si="15"/>
        <v>756</v>
      </c>
      <c r="AW127" s="110">
        <f t="shared" si="15"/>
        <v>252</v>
      </c>
      <c r="AX127" s="110">
        <f t="shared" si="15"/>
        <v>504</v>
      </c>
      <c r="AY127" s="110">
        <f t="shared" si="15"/>
        <v>264</v>
      </c>
      <c r="AZ127" s="110">
        <f t="shared" si="15"/>
        <v>240</v>
      </c>
      <c r="BA127" s="110">
        <f t="shared" si="15"/>
        <v>0</v>
      </c>
      <c r="BB127" s="110">
        <f t="shared" si="15"/>
        <v>0</v>
      </c>
      <c r="BC127" s="110">
        <f t="shared" si="15"/>
        <v>594</v>
      </c>
      <c r="BD127" s="110">
        <f t="shared" si="15"/>
        <v>217</v>
      </c>
      <c r="BE127" s="110">
        <f t="shared" si="15"/>
        <v>434</v>
      </c>
      <c r="BF127" s="110">
        <f t="shared" si="15"/>
        <v>246</v>
      </c>
      <c r="BG127" s="110">
        <f t="shared" si="15"/>
        <v>162</v>
      </c>
      <c r="BH127" s="110">
        <f t="shared" si="15"/>
        <v>0</v>
      </c>
      <c r="BI127" s="110">
        <f t="shared" si="15"/>
        <v>24</v>
      </c>
      <c r="BJ127" s="110">
        <f t="shared" si="15"/>
        <v>594</v>
      </c>
      <c r="BK127" s="110">
        <f t="shared" si="15"/>
        <v>198</v>
      </c>
      <c r="BL127" s="110">
        <f t="shared" si="15"/>
        <v>396</v>
      </c>
      <c r="BM127" s="110">
        <f t="shared" si="15"/>
        <v>230</v>
      </c>
      <c r="BN127" s="110">
        <f t="shared" si="15"/>
        <v>142</v>
      </c>
      <c r="BO127" s="110">
        <f t="shared" si="15"/>
        <v>0</v>
      </c>
      <c r="BP127" s="110">
        <f t="shared" si="15"/>
        <v>24</v>
      </c>
      <c r="BQ127" s="110">
        <f t="shared" si="15"/>
        <v>594</v>
      </c>
      <c r="BR127" s="110">
        <f t="shared" si="15"/>
        <v>198</v>
      </c>
      <c r="BS127" s="110">
        <f t="shared" si="15"/>
        <v>396</v>
      </c>
      <c r="BT127" s="110">
        <f t="shared" si="15"/>
        <v>196</v>
      </c>
      <c r="BU127" s="110">
        <f t="shared" si="15"/>
        <v>200</v>
      </c>
      <c r="BV127" s="110">
        <f t="shared" si="15"/>
        <v>0</v>
      </c>
      <c r="BW127" s="110">
        <f t="shared" si="15"/>
        <v>20</v>
      </c>
      <c r="BX127" s="89"/>
    </row>
    <row r="128" spans="1:76" ht="3.75" customHeight="1">
      <c r="A128" s="90"/>
      <c r="B128" s="85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</row>
    <row r="129" spans="1:76" ht="13.5" customHeight="1">
      <c r="A129" s="212"/>
      <c r="B129" s="213" t="s">
        <v>308</v>
      </c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1" t="s">
        <v>10</v>
      </c>
      <c r="U129" s="211"/>
      <c r="V129" s="211"/>
      <c r="W129" s="211"/>
      <c r="X129" s="211"/>
      <c r="Y129" s="211"/>
      <c r="Z129" s="211"/>
      <c r="AA129" s="211" t="s">
        <v>18</v>
      </c>
      <c r="AB129" s="211"/>
      <c r="AC129" s="211"/>
      <c r="AD129" s="211"/>
      <c r="AE129" s="211"/>
      <c r="AF129" s="211"/>
      <c r="AG129" s="211"/>
      <c r="AH129" s="211" t="s">
        <v>18</v>
      </c>
      <c r="AI129" s="211"/>
      <c r="AJ129" s="211"/>
      <c r="AK129" s="211"/>
      <c r="AL129" s="211"/>
      <c r="AM129" s="211"/>
      <c r="AN129" s="211"/>
      <c r="AO129" s="211" t="s">
        <v>25</v>
      </c>
      <c r="AP129" s="211"/>
      <c r="AQ129" s="211"/>
      <c r="AR129" s="211"/>
      <c r="AS129" s="211"/>
      <c r="AT129" s="211"/>
      <c r="AU129" s="211"/>
      <c r="AV129" s="211" t="s">
        <v>18</v>
      </c>
      <c r="AW129" s="211"/>
      <c r="AX129" s="211"/>
      <c r="AY129" s="211"/>
      <c r="AZ129" s="211"/>
      <c r="BA129" s="211"/>
      <c r="BB129" s="211"/>
      <c r="BC129" s="211" t="s">
        <v>25</v>
      </c>
      <c r="BD129" s="211"/>
      <c r="BE129" s="211"/>
      <c r="BF129" s="211"/>
      <c r="BG129" s="211"/>
      <c r="BH129" s="211"/>
      <c r="BI129" s="211"/>
      <c r="BJ129" s="211" t="s">
        <v>13</v>
      </c>
      <c r="BK129" s="211"/>
      <c r="BL129" s="211"/>
      <c r="BM129" s="211"/>
      <c r="BN129" s="211"/>
      <c r="BO129" s="211"/>
      <c r="BP129" s="211"/>
      <c r="BQ129" s="211" t="s">
        <v>13</v>
      </c>
      <c r="BR129" s="211"/>
      <c r="BS129" s="211"/>
      <c r="BT129" s="211"/>
      <c r="BU129" s="211"/>
      <c r="BV129" s="211"/>
      <c r="BW129" s="211"/>
      <c r="BX129" s="91"/>
    </row>
    <row r="130" spans="1:76" ht="13.5" customHeight="1">
      <c r="A130" s="212"/>
      <c r="B130" s="213" t="s">
        <v>309</v>
      </c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  <c r="BI130" s="211"/>
      <c r="BJ130" s="211"/>
      <c r="BK130" s="211"/>
      <c r="BL130" s="21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91"/>
    </row>
    <row r="131" spans="1:76" ht="13.5" customHeight="1">
      <c r="A131" s="212"/>
      <c r="B131" s="213" t="s">
        <v>310</v>
      </c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1" t="s">
        <v>18</v>
      </c>
      <c r="U131" s="211"/>
      <c r="V131" s="211"/>
      <c r="W131" s="211"/>
      <c r="X131" s="211"/>
      <c r="Y131" s="211"/>
      <c r="Z131" s="211"/>
      <c r="AA131" s="211" t="s">
        <v>32</v>
      </c>
      <c r="AB131" s="211"/>
      <c r="AC131" s="211"/>
      <c r="AD131" s="211"/>
      <c r="AE131" s="211"/>
      <c r="AF131" s="211"/>
      <c r="AG131" s="211"/>
      <c r="AH131" s="211" t="s">
        <v>25</v>
      </c>
      <c r="AI131" s="211"/>
      <c r="AJ131" s="211"/>
      <c r="AK131" s="211"/>
      <c r="AL131" s="211"/>
      <c r="AM131" s="211"/>
      <c r="AN131" s="211"/>
      <c r="AO131" s="211" t="s">
        <v>25</v>
      </c>
      <c r="AP131" s="211"/>
      <c r="AQ131" s="211"/>
      <c r="AR131" s="211"/>
      <c r="AS131" s="211"/>
      <c r="AT131" s="211"/>
      <c r="AU131" s="211"/>
      <c r="AV131" s="211" t="s">
        <v>13</v>
      </c>
      <c r="AW131" s="211"/>
      <c r="AX131" s="211"/>
      <c r="AY131" s="211"/>
      <c r="AZ131" s="211"/>
      <c r="BA131" s="211"/>
      <c r="BB131" s="211"/>
      <c r="BC131" s="211" t="s">
        <v>22</v>
      </c>
      <c r="BD131" s="211"/>
      <c r="BE131" s="211"/>
      <c r="BF131" s="211"/>
      <c r="BG131" s="211"/>
      <c r="BH131" s="211"/>
      <c r="BI131" s="211"/>
      <c r="BJ131" s="211" t="s">
        <v>13</v>
      </c>
      <c r="BK131" s="211"/>
      <c r="BL131" s="211"/>
      <c r="BM131" s="211"/>
      <c r="BN131" s="211"/>
      <c r="BO131" s="211"/>
      <c r="BP131" s="211"/>
      <c r="BQ131" s="211" t="s">
        <v>22</v>
      </c>
      <c r="BR131" s="211"/>
      <c r="BS131" s="211"/>
      <c r="BT131" s="211"/>
      <c r="BU131" s="211"/>
      <c r="BV131" s="211"/>
      <c r="BW131" s="211"/>
      <c r="BX131" s="91"/>
    </row>
    <row r="132" spans="1:76" ht="13.5" customHeight="1" hidden="1">
      <c r="A132" s="212"/>
      <c r="B132" s="213" t="s">
        <v>311</v>
      </c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  <c r="BI132" s="211"/>
      <c r="BJ132" s="211"/>
      <c r="BK132" s="211"/>
      <c r="BL132" s="21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91"/>
    </row>
    <row r="133" spans="1:76" ht="13.5" customHeight="1" hidden="1">
      <c r="A133" s="212"/>
      <c r="B133" s="213" t="s">
        <v>312</v>
      </c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  <c r="BI133" s="211"/>
      <c r="BJ133" s="211"/>
      <c r="BK133" s="211"/>
      <c r="BL133" s="21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91"/>
    </row>
    <row r="134" spans="1:76" ht="13.5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</row>
    <row r="135" spans="1:76" ht="13.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</row>
    <row r="136" spans="1:76" ht="13.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</row>
    <row r="137" spans="1:76" ht="13.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</row>
    <row r="138" spans="1:76" ht="13.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</row>
    <row r="139" spans="1:76" ht="13.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</row>
    <row r="140" spans="1:76" ht="13.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</row>
    <row r="141" spans="1:76" ht="13.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</row>
    <row r="142" spans="1:76" ht="13.5" customHeight="1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</row>
    <row r="143" spans="1:76" ht="13.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</row>
    <row r="144" spans="1:76" ht="13.5" customHeight="1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</row>
    <row r="145" spans="1:76" ht="13.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</row>
    <row r="146" spans="1:76" ht="13.5" customHeigh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</row>
    <row r="147" spans="1:76" ht="13.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</row>
    <row r="148" spans="1:76" ht="13.5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</row>
    <row r="149" spans="1:76" ht="13.5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</row>
    <row r="150" spans="1:76" ht="13.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</row>
    <row r="151" spans="1:76" ht="13.5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</row>
    <row r="152" spans="1:76" ht="13.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</row>
    <row r="153" spans="1:76" ht="13.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</row>
    <row r="154" spans="1:76" ht="13.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</row>
    <row r="155" spans="1:76" ht="13.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</row>
    <row r="156" spans="1:76" ht="13.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</row>
    <row r="157" spans="1:76" ht="13.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</row>
    <row r="158" spans="1:76" ht="13.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</row>
    <row r="159" spans="1:76" ht="13.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</row>
    <row r="160" spans="1:76" ht="13.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</row>
    <row r="161" spans="1:76" ht="13.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</row>
    <row r="162" spans="1:76" ht="13.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</row>
    <row r="163" spans="1:76" ht="13.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</row>
    <row r="164" spans="1:76" ht="13.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</row>
    <row r="165" spans="1:76" ht="13.5" customHeight="1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</row>
    <row r="166" spans="1:76" ht="13.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</row>
    <row r="167" spans="1:76" ht="13.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</row>
    <row r="168" spans="1:76" ht="13.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</row>
    <row r="169" spans="1:76" ht="13.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</row>
    <row r="170" spans="1:76" ht="13.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</row>
    <row r="171" spans="1:76" ht="13.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</row>
    <row r="172" spans="1:76" ht="13.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</row>
    <row r="173" spans="1:76" ht="13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</row>
    <row r="174" spans="1:76" ht="13.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</row>
    <row r="175" spans="1:76" ht="13.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</row>
    <row r="176" spans="1:76" ht="13.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</row>
    <row r="177" spans="1:76" ht="13.5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</row>
    <row r="178" spans="1:76" ht="13.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</row>
    <row r="179" spans="1:76" ht="13.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</row>
    <row r="180" spans="1:76" ht="13.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</row>
    <row r="181" spans="1:76" ht="13.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</row>
    <row r="182" spans="1:76" ht="13.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</row>
    <row r="183" spans="1:76" ht="13.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</row>
    <row r="184" spans="1:76" ht="13.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</row>
    <row r="185" spans="1:76" ht="13.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</row>
    <row r="186" spans="1:76" ht="13.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</row>
    <row r="187" spans="1:76" ht="13.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</row>
    <row r="188" spans="1:76" ht="13.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</row>
    <row r="189" spans="1:76" ht="13.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</row>
    <row r="190" spans="1:76" ht="13.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</row>
    <row r="191" spans="1:76" ht="13.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</row>
    <row r="192" spans="1:76" ht="13.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</row>
    <row r="193" spans="1:76" ht="13.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</row>
    <row r="194" spans="1:76" ht="13.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</row>
    <row r="195" spans="1:76" ht="13.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</row>
    <row r="196" spans="1:76" ht="13.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</row>
    <row r="197" spans="1:76" ht="13.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</row>
    <row r="198" spans="1:76" ht="13.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</row>
    <row r="199" spans="1:76" ht="13.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</row>
    <row r="200" spans="1:76" ht="13.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</row>
    <row r="201" spans="1:76" ht="13.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</row>
    <row r="202" spans="1:76" ht="13.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</row>
    <row r="203" spans="1:76" ht="13.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</row>
    <row r="204" spans="1:76" ht="13.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</row>
    <row r="205" spans="1:76" ht="13.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</row>
    <row r="206" spans="1:76" ht="13.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</row>
    <row r="207" spans="1:76" ht="13.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</row>
  </sheetData>
  <sheetProtection/>
  <mergeCells count="535">
    <mergeCell ref="B133:S133"/>
    <mergeCell ref="T133:Z133"/>
    <mergeCell ref="AA133:AG133"/>
    <mergeCell ref="AH133:AN133"/>
    <mergeCell ref="AO133:AU133"/>
    <mergeCell ref="AV133:BB133"/>
    <mergeCell ref="BC133:BI133"/>
    <mergeCell ref="BJ133:BP133"/>
    <mergeCell ref="BQ133:BW133"/>
    <mergeCell ref="BQ132:BW132"/>
    <mergeCell ref="AO132:AU132"/>
    <mergeCell ref="AV132:BB132"/>
    <mergeCell ref="BC132:BI132"/>
    <mergeCell ref="BJ132:BP132"/>
    <mergeCell ref="B132:S132"/>
    <mergeCell ref="T132:Z132"/>
    <mergeCell ref="AA132:AG132"/>
    <mergeCell ref="AH132:AN132"/>
    <mergeCell ref="B131:S131"/>
    <mergeCell ref="T131:Z131"/>
    <mergeCell ref="AA131:AG131"/>
    <mergeCell ref="AH131:AN131"/>
    <mergeCell ref="AO131:AU131"/>
    <mergeCell ref="AV131:BB131"/>
    <mergeCell ref="BC131:BI131"/>
    <mergeCell ref="BJ131:BP131"/>
    <mergeCell ref="BQ131:BW131"/>
    <mergeCell ref="BQ130:BW130"/>
    <mergeCell ref="BC130:BI130"/>
    <mergeCell ref="BJ130:BP130"/>
    <mergeCell ref="B130:S130"/>
    <mergeCell ref="T130:Z130"/>
    <mergeCell ref="AA130:AG130"/>
    <mergeCell ref="AH130:AN130"/>
    <mergeCell ref="AO130:AU130"/>
    <mergeCell ref="AV130:BB130"/>
    <mergeCell ref="BQ129:BW129"/>
    <mergeCell ref="A129:A133"/>
    <mergeCell ref="B129:S129"/>
    <mergeCell ref="T129:Z129"/>
    <mergeCell ref="AA129:AG129"/>
    <mergeCell ref="AH129:AN129"/>
    <mergeCell ref="AO129:AU129"/>
    <mergeCell ref="AV129:BB129"/>
    <mergeCell ref="BC129:BI129"/>
    <mergeCell ref="BJ129:BP129"/>
    <mergeCell ref="B124:BW124"/>
    <mergeCell ref="BN122:BO122"/>
    <mergeCell ref="BQ122:BS122"/>
    <mergeCell ref="BU122:BV122"/>
    <mergeCell ref="AZ122:BA122"/>
    <mergeCell ref="BC122:BE122"/>
    <mergeCell ref="BG122:BH122"/>
    <mergeCell ref="BJ122:BL122"/>
    <mergeCell ref="AL122:AM122"/>
    <mergeCell ref="AO122:AQ122"/>
    <mergeCell ref="AS122:AT122"/>
    <mergeCell ref="AV122:AX122"/>
    <mergeCell ref="C122:O122"/>
    <mergeCell ref="Q122:S122"/>
    <mergeCell ref="T122:V122"/>
    <mergeCell ref="X122:Y122"/>
    <mergeCell ref="AA122:AC122"/>
    <mergeCell ref="AE122:AF122"/>
    <mergeCell ref="AH122:AJ122"/>
    <mergeCell ref="BN121:BO121"/>
    <mergeCell ref="BQ121:BS121"/>
    <mergeCell ref="BU121:BV121"/>
    <mergeCell ref="AZ121:BA121"/>
    <mergeCell ref="BC121:BE121"/>
    <mergeCell ref="BG121:BH121"/>
    <mergeCell ref="BJ121:BL121"/>
    <mergeCell ref="AL121:AM121"/>
    <mergeCell ref="AO121:AQ121"/>
    <mergeCell ref="AS121:AT121"/>
    <mergeCell ref="AV121:AX121"/>
    <mergeCell ref="C121:O121"/>
    <mergeCell ref="Q121:S121"/>
    <mergeCell ref="T121:V121"/>
    <mergeCell ref="X121:Y121"/>
    <mergeCell ref="AA121:AC121"/>
    <mergeCell ref="AE121:AF121"/>
    <mergeCell ref="AH121:AJ121"/>
    <mergeCell ref="BN120:BP120"/>
    <mergeCell ref="BQ120:BS120"/>
    <mergeCell ref="BU120:BW120"/>
    <mergeCell ref="AZ120:BB120"/>
    <mergeCell ref="BC120:BE120"/>
    <mergeCell ref="BG120:BI120"/>
    <mergeCell ref="BJ120:BL120"/>
    <mergeCell ref="AL120:AN120"/>
    <mergeCell ref="AO120:AQ120"/>
    <mergeCell ref="AS120:AU120"/>
    <mergeCell ref="AV120:AX120"/>
    <mergeCell ref="C120:O120"/>
    <mergeCell ref="Q120:S120"/>
    <mergeCell ref="T120:V120"/>
    <mergeCell ref="X120:Z120"/>
    <mergeCell ref="AA120:AC120"/>
    <mergeCell ref="AE120:AG120"/>
    <mergeCell ref="AH120:AJ120"/>
    <mergeCell ref="BN118:BP118"/>
    <mergeCell ref="BQ118:BS118"/>
    <mergeCell ref="BU118:BW118"/>
    <mergeCell ref="AZ118:BB118"/>
    <mergeCell ref="BC118:BE118"/>
    <mergeCell ref="BG118:BI118"/>
    <mergeCell ref="BJ118:BL118"/>
    <mergeCell ref="AL118:AN118"/>
    <mergeCell ref="AO118:AQ118"/>
    <mergeCell ref="AS118:AU118"/>
    <mergeCell ref="AV118:AX118"/>
    <mergeCell ref="C118:O118"/>
    <mergeCell ref="Q118:S118"/>
    <mergeCell ref="T118:V118"/>
    <mergeCell ref="X118:Z118"/>
    <mergeCell ref="AA118:AC118"/>
    <mergeCell ref="AE118:AG118"/>
    <mergeCell ref="AH118:AJ118"/>
    <mergeCell ref="BN116:BP116"/>
    <mergeCell ref="BQ116:BR116"/>
    <mergeCell ref="BU116:BW116"/>
    <mergeCell ref="AZ116:BB116"/>
    <mergeCell ref="BC116:BD116"/>
    <mergeCell ref="BG116:BI116"/>
    <mergeCell ref="BJ116:BK116"/>
    <mergeCell ref="AL116:AN116"/>
    <mergeCell ref="AO116:AP116"/>
    <mergeCell ref="AS116:AU116"/>
    <mergeCell ref="AV116:AW116"/>
    <mergeCell ref="X116:Z116"/>
    <mergeCell ref="AA116:AB116"/>
    <mergeCell ref="AE116:AG116"/>
    <mergeCell ref="AH116:AI116"/>
    <mergeCell ref="C116:K116"/>
    <mergeCell ref="Q116:S116"/>
    <mergeCell ref="T116:U116"/>
    <mergeCell ref="BJ115:BK115"/>
    <mergeCell ref="BN115:BP115"/>
    <mergeCell ref="AH115:AI115"/>
    <mergeCell ref="AL115:AN115"/>
    <mergeCell ref="AO115:AP115"/>
    <mergeCell ref="AS115:AU115"/>
    <mergeCell ref="BQ115:BR115"/>
    <mergeCell ref="BU115:BW115"/>
    <mergeCell ref="AV115:AW115"/>
    <mergeCell ref="AZ115:BB115"/>
    <mergeCell ref="BC115:BD115"/>
    <mergeCell ref="BG115:BI115"/>
    <mergeCell ref="C115:K115"/>
    <mergeCell ref="Q115:S115"/>
    <mergeCell ref="T115:U115"/>
    <mergeCell ref="X115:Z115"/>
    <mergeCell ref="AA115:AB115"/>
    <mergeCell ref="AE115:AG115"/>
    <mergeCell ref="BN114:BP114"/>
    <mergeCell ref="BQ114:BR114"/>
    <mergeCell ref="BU114:BW114"/>
    <mergeCell ref="AZ114:BB114"/>
    <mergeCell ref="BC114:BD114"/>
    <mergeCell ref="BG114:BI114"/>
    <mergeCell ref="BJ114:BK114"/>
    <mergeCell ref="AL114:AN114"/>
    <mergeCell ref="AO114:AP114"/>
    <mergeCell ref="AS114:AU114"/>
    <mergeCell ref="AV114:AW114"/>
    <mergeCell ref="X114:Z114"/>
    <mergeCell ref="AA114:AB114"/>
    <mergeCell ref="AE114:AG114"/>
    <mergeCell ref="AH114:AI114"/>
    <mergeCell ref="C114:K114"/>
    <mergeCell ref="Q114:S114"/>
    <mergeCell ref="T114:U114"/>
    <mergeCell ref="BJ112:BK112"/>
    <mergeCell ref="BN112:BP112"/>
    <mergeCell ref="AH112:AI112"/>
    <mergeCell ref="AL112:AN112"/>
    <mergeCell ref="AO112:AP112"/>
    <mergeCell ref="AS112:AU112"/>
    <mergeCell ref="BQ112:BR112"/>
    <mergeCell ref="BU112:BW112"/>
    <mergeCell ref="AV112:AW112"/>
    <mergeCell ref="AZ112:BB112"/>
    <mergeCell ref="BC112:BD112"/>
    <mergeCell ref="BG112:BI112"/>
    <mergeCell ref="C112:K112"/>
    <mergeCell ref="Q112:S112"/>
    <mergeCell ref="T112:U112"/>
    <mergeCell ref="X112:Z112"/>
    <mergeCell ref="AA112:AB112"/>
    <mergeCell ref="AE112:AG112"/>
    <mergeCell ref="BN111:BP111"/>
    <mergeCell ref="BQ111:BR111"/>
    <mergeCell ref="BU111:BW111"/>
    <mergeCell ref="AZ111:BB111"/>
    <mergeCell ref="BC111:BD111"/>
    <mergeCell ref="BG111:BI111"/>
    <mergeCell ref="BJ111:BK111"/>
    <mergeCell ref="AL111:AN111"/>
    <mergeCell ref="AO111:AP111"/>
    <mergeCell ref="AS111:AU111"/>
    <mergeCell ref="AV111:AW111"/>
    <mergeCell ref="X111:Z111"/>
    <mergeCell ref="AA111:AB111"/>
    <mergeCell ref="AE111:AG111"/>
    <mergeCell ref="AH111:AI111"/>
    <mergeCell ref="C111:K111"/>
    <mergeCell ref="Q111:S111"/>
    <mergeCell ref="T111:U111"/>
    <mergeCell ref="BJ110:BK110"/>
    <mergeCell ref="BN110:BP110"/>
    <mergeCell ref="AH110:AI110"/>
    <mergeCell ref="AL110:AN110"/>
    <mergeCell ref="AO110:AP110"/>
    <mergeCell ref="AS110:AU110"/>
    <mergeCell ref="BQ110:BR110"/>
    <mergeCell ref="BU110:BW110"/>
    <mergeCell ref="AV110:AW110"/>
    <mergeCell ref="AZ110:BB110"/>
    <mergeCell ref="BC110:BD110"/>
    <mergeCell ref="BG110:BI110"/>
    <mergeCell ref="C110:K110"/>
    <mergeCell ref="Q110:S110"/>
    <mergeCell ref="T110:U110"/>
    <mergeCell ref="X110:Z110"/>
    <mergeCell ref="AA110:AB110"/>
    <mergeCell ref="AE110:AG110"/>
    <mergeCell ref="BN108:BP108"/>
    <mergeCell ref="BQ108:BR108"/>
    <mergeCell ref="BU108:BW108"/>
    <mergeCell ref="AZ108:BB108"/>
    <mergeCell ref="BC108:BD108"/>
    <mergeCell ref="BG108:BI108"/>
    <mergeCell ref="BJ108:BK108"/>
    <mergeCell ref="AL108:AN108"/>
    <mergeCell ref="AO108:AP108"/>
    <mergeCell ref="AS108:AU108"/>
    <mergeCell ref="AV108:AW108"/>
    <mergeCell ref="X108:Z108"/>
    <mergeCell ref="AA108:AB108"/>
    <mergeCell ref="AE108:AG108"/>
    <mergeCell ref="AH108:AI108"/>
    <mergeCell ref="C108:K108"/>
    <mergeCell ref="Q108:S108"/>
    <mergeCell ref="T108:U108"/>
    <mergeCell ref="BQ104:BR104"/>
    <mergeCell ref="BC104:BD104"/>
    <mergeCell ref="BG104:BH104"/>
    <mergeCell ref="BU104:BV104"/>
    <mergeCell ref="BJ104:BK104"/>
    <mergeCell ref="BN104:BO104"/>
    <mergeCell ref="AV104:AW104"/>
    <mergeCell ref="AZ104:BA104"/>
    <mergeCell ref="AO104:AP104"/>
    <mergeCell ref="AS104:AT104"/>
    <mergeCell ref="AH104:AI104"/>
    <mergeCell ref="AL104:AM104"/>
    <mergeCell ref="AA104:AB104"/>
    <mergeCell ref="AE104:AF104"/>
    <mergeCell ref="G104:H104"/>
    <mergeCell ref="Q104:R104"/>
    <mergeCell ref="T104:U104"/>
    <mergeCell ref="X104:Y104"/>
    <mergeCell ref="BU99:BV99"/>
    <mergeCell ref="BN99:BO99"/>
    <mergeCell ref="BQ99:BR99"/>
    <mergeCell ref="BG99:BH99"/>
    <mergeCell ref="BJ99:BK99"/>
    <mergeCell ref="AZ99:BA99"/>
    <mergeCell ref="BC99:BD99"/>
    <mergeCell ref="AS99:AT99"/>
    <mergeCell ref="AV99:AW99"/>
    <mergeCell ref="AL99:AM99"/>
    <mergeCell ref="AO99:AP99"/>
    <mergeCell ref="AE99:AF99"/>
    <mergeCell ref="AH99:AI99"/>
    <mergeCell ref="X99:Y99"/>
    <mergeCell ref="AA99:AB99"/>
    <mergeCell ref="G99:H99"/>
    <mergeCell ref="Q99:R99"/>
    <mergeCell ref="T99:U99"/>
    <mergeCell ref="BQ98:BR98"/>
    <mergeCell ref="BC98:BD98"/>
    <mergeCell ref="BG98:BH98"/>
    <mergeCell ref="BU98:BV98"/>
    <mergeCell ref="BJ98:BK98"/>
    <mergeCell ref="BN98:BO98"/>
    <mergeCell ref="AV98:AW98"/>
    <mergeCell ref="AZ98:BA98"/>
    <mergeCell ref="AO98:AP98"/>
    <mergeCell ref="AS98:AT98"/>
    <mergeCell ref="AH98:AI98"/>
    <mergeCell ref="AL98:AM98"/>
    <mergeCell ref="AA98:AB98"/>
    <mergeCell ref="AE98:AF98"/>
    <mergeCell ref="G98:H98"/>
    <mergeCell ref="Q98:R98"/>
    <mergeCell ref="T98:U98"/>
    <mergeCell ref="X98:Y98"/>
    <mergeCell ref="BU92:BV92"/>
    <mergeCell ref="BN92:BO92"/>
    <mergeCell ref="BQ92:BR92"/>
    <mergeCell ref="BG92:BH92"/>
    <mergeCell ref="BJ92:BK92"/>
    <mergeCell ref="AZ92:BA92"/>
    <mergeCell ref="BC92:BD92"/>
    <mergeCell ref="AS92:AT92"/>
    <mergeCell ref="AV92:AW92"/>
    <mergeCell ref="AL92:AM92"/>
    <mergeCell ref="AO92:AP92"/>
    <mergeCell ref="AE92:AF92"/>
    <mergeCell ref="AH92:AI92"/>
    <mergeCell ref="X92:Y92"/>
    <mergeCell ref="AA92:AB92"/>
    <mergeCell ref="G92:H92"/>
    <mergeCell ref="Q92:R92"/>
    <mergeCell ref="T92:U92"/>
    <mergeCell ref="BQ91:BR91"/>
    <mergeCell ref="BC91:BD91"/>
    <mergeCell ref="BG91:BH91"/>
    <mergeCell ref="BU91:BV91"/>
    <mergeCell ref="BJ91:BK91"/>
    <mergeCell ref="BN91:BO91"/>
    <mergeCell ref="AV91:AW91"/>
    <mergeCell ref="AZ91:BA91"/>
    <mergeCell ref="AO91:AP91"/>
    <mergeCell ref="AS91:AT91"/>
    <mergeCell ref="AH91:AI91"/>
    <mergeCell ref="AL91:AM91"/>
    <mergeCell ref="AA91:AB91"/>
    <mergeCell ref="AE91:AF91"/>
    <mergeCell ref="G91:H91"/>
    <mergeCell ref="Q91:R91"/>
    <mergeCell ref="T91:U91"/>
    <mergeCell ref="X91:Y91"/>
    <mergeCell ref="BU90:BV90"/>
    <mergeCell ref="BN90:BO90"/>
    <mergeCell ref="BQ90:BR90"/>
    <mergeCell ref="BG90:BH90"/>
    <mergeCell ref="BJ90:BK90"/>
    <mergeCell ref="AZ90:BA90"/>
    <mergeCell ref="BC90:BD90"/>
    <mergeCell ref="AS90:AT90"/>
    <mergeCell ref="AV90:AW90"/>
    <mergeCell ref="AL90:AM90"/>
    <mergeCell ref="AO90:AP90"/>
    <mergeCell ref="AE90:AF90"/>
    <mergeCell ref="AH90:AI90"/>
    <mergeCell ref="X90:Y90"/>
    <mergeCell ref="AA90:AB90"/>
    <mergeCell ref="G90:H90"/>
    <mergeCell ref="Q90:R90"/>
    <mergeCell ref="T90:U90"/>
    <mergeCell ref="BQ83:BR83"/>
    <mergeCell ref="BC83:BD83"/>
    <mergeCell ref="BG83:BH83"/>
    <mergeCell ref="BU83:BV83"/>
    <mergeCell ref="BJ83:BK83"/>
    <mergeCell ref="BN83:BO83"/>
    <mergeCell ref="AV83:AW83"/>
    <mergeCell ref="AZ83:BA83"/>
    <mergeCell ref="AO83:AP83"/>
    <mergeCell ref="AS83:AT83"/>
    <mergeCell ref="AH83:AI83"/>
    <mergeCell ref="AL83:AM83"/>
    <mergeCell ref="AA83:AB83"/>
    <mergeCell ref="AE83:AF83"/>
    <mergeCell ref="G83:H83"/>
    <mergeCell ref="Q83:R83"/>
    <mergeCell ref="T83:U83"/>
    <mergeCell ref="X83:Y83"/>
    <mergeCell ref="BU82:BV82"/>
    <mergeCell ref="BN82:BO82"/>
    <mergeCell ref="BQ82:BR82"/>
    <mergeCell ref="BG82:BH82"/>
    <mergeCell ref="BJ82:BK82"/>
    <mergeCell ref="AZ82:BA82"/>
    <mergeCell ref="BC82:BD82"/>
    <mergeCell ref="AS82:AT82"/>
    <mergeCell ref="AV82:AW82"/>
    <mergeCell ref="AL82:AM82"/>
    <mergeCell ref="AO82:AP82"/>
    <mergeCell ref="AE82:AF82"/>
    <mergeCell ref="AH82:AI82"/>
    <mergeCell ref="X82:Y82"/>
    <mergeCell ref="AA82:AB82"/>
    <mergeCell ref="G82:H82"/>
    <mergeCell ref="Q82:R82"/>
    <mergeCell ref="T82:U82"/>
    <mergeCell ref="BQ81:BR81"/>
    <mergeCell ref="BC81:BD81"/>
    <mergeCell ref="BG81:BH81"/>
    <mergeCell ref="BU81:BV81"/>
    <mergeCell ref="BJ81:BK81"/>
    <mergeCell ref="BN81:BO81"/>
    <mergeCell ref="AV81:AW81"/>
    <mergeCell ref="AZ81:BA81"/>
    <mergeCell ref="AO81:AP81"/>
    <mergeCell ref="AS81:AT81"/>
    <mergeCell ref="AH81:AI81"/>
    <mergeCell ref="AL81:AM81"/>
    <mergeCell ref="AA81:AB81"/>
    <mergeCell ref="AE81:AF81"/>
    <mergeCell ref="G81:H81"/>
    <mergeCell ref="Q81:R81"/>
    <mergeCell ref="T81:U81"/>
    <mergeCell ref="X81:Y81"/>
    <mergeCell ref="BU74:BV74"/>
    <mergeCell ref="BN74:BO74"/>
    <mergeCell ref="BQ74:BR74"/>
    <mergeCell ref="BG74:BH74"/>
    <mergeCell ref="BJ74:BK74"/>
    <mergeCell ref="AZ74:BA74"/>
    <mergeCell ref="BC74:BD74"/>
    <mergeCell ref="AS74:AT74"/>
    <mergeCell ref="AV74:AW74"/>
    <mergeCell ref="AL74:AM74"/>
    <mergeCell ref="AO74:AP74"/>
    <mergeCell ref="AE74:AF74"/>
    <mergeCell ref="AH74:AI74"/>
    <mergeCell ref="X74:Y74"/>
    <mergeCell ref="AA74:AB74"/>
    <mergeCell ref="G74:H74"/>
    <mergeCell ref="Q74:R74"/>
    <mergeCell ref="T74:U74"/>
    <mergeCell ref="BQ73:BR73"/>
    <mergeCell ref="BC73:BD73"/>
    <mergeCell ref="BG73:BH73"/>
    <mergeCell ref="BU73:BV73"/>
    <mergeCell ref="BJ73:BK73"/>
    <mergeCell ref="BN73:BO73"/>
    <mergeCell ref="AV73:AW73"/>
    <mergeCell ref="AZ73:BA73"/>
    <mergeCell ref="AO73:AP73"/>
    <mergeCell ref="AS73:AT73"/>
    <mergeCell ref="AH73:AI73"/>
    <mergeCell ref="AL73:AM73"/>
    <mergeCell ref="AA73:AB73"/>
    <mergeCell ref="AE73:AF73"/>
    <mergeCell ref="G73:H73"/>
    <mergeCell ref="Q73:R73"/>
    <mergeCell ref="T73:U73"/>
    <mergeCell ref="X73:Y73"/>
    <mergeCell ref="BU72:BV72"/>
    <mergeCell ref="BN72:BO72"/>
    <mergeCell ref="BQ72:BR72"/>
    <mergeCell ref="BG72:BH72"/>
    <mergeCell ref="BJ72:BK72"/>
    <mergeCell ref="AZ72:BA72"/>
    <mergeCell ref="BC72:BD72"/>
    <mergeCell ref="AS72:AT72"/>
    <mergeCell ref="AV72:AW72"/>
    <mergeCell ref="AL72:AM72"/>
    <mergeCell ref="AO72:AP72"/>
    <mergeCell ref="S5:S6"/>
    <mergeCell ref="AE72:AF72"/>
    <mergeCell ref="AH72:AI72"/>
    <mergeCell ref="X72:Y72"/>
    <mergeCell ref="AA72:AB72"/>
    <mergeCell ref="BK5:BK6"/>
    <mergeCell ref="BJ5:BJ6"/>
    <mergeCell ref="G72:H72"/>
    <mergeCell ref="Q72:R72"/>
    <mergeCell ref="T72:U72"/>
    <mergeCell ref="P5:P6"/>
    <mergeCell ref="BX5:BX6"/>
    <mergeCell ref="BQ5:BQ6"/>
    <mergeCell ref="BR5:BR6"/>
    <mergeCell ref="BS5:BS6"/>
    <mergeCell ref="BT5:BW5"/>
    <mergeCell ref="BL5:BL6"/>
    <mergeCell ref="BM5:BP5"/>
    <mergeCell ref="BC5:BC6"/>
    <mergeCell ref="BD5:BD6"/>
    <mergeCell ref="BE5:BE6"/>
    <mergeCell ref="BF5:BI5"/>
    <mergeCell ref="AY5:BB5"/>
    <mergeCell ref="BJ4:BP4"/>
    <mergeCell ref="BQ4:BW4"/>
    <mergeCell ref="AV4:BB4"/>
    <mergeCell ref="BC4:BI4"/>
    <mergeCell ref="AP5:AP6"/>
    <mergeCell ref="AQ5:AQ6"/>
    <mergeCell ref="AR5:AU5"/>
    <mergeCell ref="AV5:AV6"/>
    <mergeCell ref="P4:S4"/>
    <mergeCell ref="T4:Z4"/>
    <mergeCell ref="AA4:AG4"/>
    <mergeCell ref="AH4:AN4"/>
    <mergeCell ref="AX5:AX6"/>
    <mergeCell ref="AW5:AW6"/>
    <mergeCell ref="Q5:Q6"/>
    <mergeCell ref="R5:R6"/>
    <mergeCell ref="AO4:AU4"/>
    <mergeCell ref="T5:T6"/>
    <mergeCell ref="U5:U6"/>
    <mergeCell ref="V5:V6"/>
    <mergeCell ref="W5:Z5"/>
    <mergeCell ref="AO5:AO6"/>
    <mergeCell ref="AH5:AH6"/>
    <mergeCell ref="AI5:AI6"/>
    <mergeCell ref="AJ5:AJ6"/>
    <mergeCell ref="AK5:AN5"/>
    <mergeCell ref="BJ3:BP3"/>
    <mergeCell ref="BQ3:BW3"/>
    <mergeCell ref="AH3:AN3"/>
    <mergeCell ref="AO3:AU3"/>
    <mergeCell ref="AV3:BB3"/>
    <mergeCell ref="BC3:BI3"/>
    <mergeCell ref="T3:Z3"/>
    <mergeCell ref="AA3:AG3"/>
    <mergeCell ref="AA5:AA6"/>
    <mergeCell ref="AB5:AB6"/>
    <mergeCell ref="AC5:AC6"/>
    <mergeCell ref="AD5:AG5"/>
    <mergeCell ref="T1:BX1"/>
    <mergeCell ref="T2:AG2"/>
    <mergeCell ref="AH2:AU2"/>
    <mergeCell ref="AV2:BI2"/>
    <mergeCell ref="BJ2:BW2"/>
    <mergeCell ref="C3:C6"/>
    <mergeCell ref="D3:D6"/>
    <mergeCell ref="E3:E6"/>
    <mergeCell ref="F3:F6"/>
    <mergeCell ref="G3:G6"/>
    <mergeCell ref="A1:A6"/>
    <mergeCell ref="B1:B6"/>
    <mergeCell ref="C1:I2"/>
    <mergeCell ref="J1:S2"/>
    <mergeCell ref="O3:S3"/>
    <mergeCell ref="I3:I6"/>
    <mergeCell ref="K3:K6"/>
    <mergeCell ref="M3:M6"/>
    <mergeCell ref="H3:H6"/>
    <mergeCell ref="O4:O6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40" hidden="1" customWidth="1"/>
    <col min="2" max="2" width="4.16015625" style="40" customWidth="1"/>
    <col min="3" max="3" width="13.33203125" style="40" customWidth="1"/>
    <col min="4" max="4" width="24.16015625" style="40" customWidth="1"/>
    <col min="5" max="5" width="13.33203125" style="40" customWidth="1"/>
    <col min="6" max="6" width="0" style="40" hidden="1" customWidth="1"/>
    <col min="7" max="7" width="5.33203125" style="40" customWidth="1"/>
    <col min="8" max="8" width="75" style="40" customWidth="1"/>
    <col min="9" max="16384" width="14.66015625" style="40" customWidth="1"/>
  </cols>
  <sheetData>
    <row r="1" spans="1:8" ht="37.5" customHeight="1">
      <c r="A1" s="39"/>
      <c r="B1" s="50" t="s">
        <v>2</v>
      </c>
      <c r="C1" s="50" t="s">
        <v>157</v>
      </c>
      <c r="D1" s="50" t="s">
        <v>158</v>
      </c>
      <c r="E1" s="50" t="s">
        <v>159</v>
      </c>
      <c r="F1" s="50"/>
      <c r="G1" s="214" t="s">
        <v>160</v>
      </c>
      <c r="H1" s="214"/>
    </row>
    <row r="2" spans="1:8" ht="14.25" customHeight="1">
      <c r="A2" s="41"/>
      <c r="B2" s="215" t="s">
        <v>10</v>
      </c>
      <c r="C2" s="216"/>
      <c r="D2" s="217"/>
      <c r="E2" s="218"/>
      <c r="F2" s="45"/>
      <c r="G2" s="44"/>
      <c r="H2" s="46"/>
    </row>
    <row r="3" spans="1:8" ht="14.25" customHeight="1">
      <c r="A3" s="42"/>
      <c r="B3" s="215"/>
      <c r="C3" s="216"/>
      <c r="D3" s="217"/>
      <c r="E3" s="218"/>
      <c r="F3" s="47"/>
      <c r="G3" s="48"/>
      <c r="H3" s="49"/>
    </row>
    <row r="4" spans="1:8" ht="14.25" customHeight="1">
      <c r="A4" s="42"/>
      <c r="B4" s="215"/>
      <c r="C4" s="216"/>
      <c r="D4" s="217"/>
      <c r="E4" s="218"/>
      <c r="F4" s="47"/>
      <c r="G4" s="48"/>
      <c r="H4" s="49"/>
    </row>
    <row r="5" spans="1:8" ht="14.25" customHeight="1">
      <c r="A5" s="42"/>
      <c r="B5" s="215"/>
      <c r="C5" s="216"/>
      <c r="D5" s="217"/>
      <c r="E5" s="218"/>
      <c r="F5" s="47"/>
      <c r="G5" s="48"/>
      <c r="H5" s="49"/>
    </row>
    <row r="6" spans="1:8" ht="14.25" customHeight="1">
      <c r="A6" s="42"/>
      <c r="B6" s="215"/>
      <c r="C6" s="216"/>
      <c r="D6" s="217"/>
      <c r="E6" s="218"/>
      <c r="F6" s="47"/>
      <c r="G6" s="48"/>
      <c r="H6" s="49"/>
    </row>
    <row r="7" spans="1:8" ht="14.25" customHeight="1">
      <c r="A7" s="42"/>
      <c r="B7" s="215"/>
      <c r="C7" s="216"/>
      <c r="D7" s="217"/>
      <c r="E7" s="218"/>
      <c r="F7" s="47"/>
      <c r="G7" s="48"/>
      <c r="H7" s="49"/>
    </row>
    <row r="8" spans="1:8" ht="14.25" customHeight="1">
      <c r="A8" s="42"/>
      <c r="B8" s="215"/>
      <c r="C8" s="216"/>
      <c r="D8" s="217"/>
      <c r="E8" s="218"/>
      <c r="F8" s="47"/>
      <c r="G8" s="48"/>
      <c r="H8" s="49"/>
    </row>
    <row r="9" spans="1:8" ht="14.25" customHeight="1">
      <c r="A9" s="42"/>
      <c r="B9" s="215"/>
      <c r="C9" s="216"/>
      <c r="D9" s="217"/>
      <c r="E9" s="218"/>
      <c r="F9" s="47"/>
      <c r="G9" s="48"/>
      <c r="H9" s="49"/>
    </row>
    <row r="10" spans="1:8" ht="14.25" customHeight="1">
      <c r="A10" s="42"/>
      <c r="B10" s="215"/>
      <c r="C10" s="216"/>
      <c r="D10" s="217"/>
      <c r="E10" s="218"/>
      <c r="F10" s="47"/>
      <c r="G10" s="48"/>
      <c r="H10" s="49"/>
    </row>
    <row r="11" spans="1:8" ht="14.25" customHeight="1">
      <c r="A11" s="43"/>
      <c r="B11" s="215"/>
      <c r="C11" s="216"/>
      <c r="D11" s="217"/>
      <c r="E11" s="218"/>
      <c r="F11" s="45"/>
      <c r="G11" s="44"/>
      <c r="H11" s="46"/>
    </row>
    <row r="12" spans="1:8" ht="14.25" customHeight="1">
      <c r="A12" s="41"/>
      <c r="B12" s="215" t="s">
        <v>13</v>
      </c>
      <c r="C12" s="216"/>
      <c r="D12" s="217"/>
      <c r="E12" s="218"/>
      <c r="F12" s="45"/>
      <c r="G12" s="44"/>
      <c r="H12" s="46"/>
    </row>
    <row r="13" spans="1:8" ht="14.25" customHeight="1">
      <c r="A13" s="42"/>
      <c r="B13" s="215"/>
      <c r="C13" s="216"/>
      <c r="D13" s="217"/>
      <c r="E13" s="218"/>
      <c r="F13" s="47"/>
      <c r="G13" s="48"/>
      <c r="H13" s="49"/>
    </row>
    <row r="14" spans="1:8" ht="14.25" customHeight="1">
      <c r="A14" s="42"/>
      <c r="B14" s="215"/>
      <c r="C14" s="216"/>
      <c r="D14" s="217"/>
      <c r="E14" s="218"/>
      <c r="F14" s="47"/>
      <c r="G14" s="48"/>
      <c r="H14" s="49"/>
    </row>
    <row r="15" spans="1:8" ht="14.25" customHeight="1">
      <c r="A15" s="42"/>
      <c r="B15" s="215"/>
      <c r="C15" s="216"/>
      <c r="D15" s="217"/>
      <c r="E15" s="218"/>
      <c r="F15" s="47"/>
      <c r="G15" s="48"/>
      <c r="H15" s="49"/>
    </row>
    <row r="16" spans="1:8" ht="14.25" customHeight="1">
      <c r="A16" s="42"/>
      <c r="B16" s="215"/>
      <c r="C16" s="216"/>
      <c r="D16" s="217"/>
      <c r="E16" s="218"/>
      <c r="F16" s="47"/>
      <c r="G16" s="48"/>
      <c r="H16" s="49"/>
    </row>
    <row r="17" spans="1:8" ht="14.25" customHeight="1">
      <c r="A17" s="42"/>
      <c r="B17" s="215"/>
      <c r="C17" s="216"/>
      <c r="D17" s="217"/>
      <c r="E17" s="218"/>
      <c r="F17" s="47"/>
      <c r="G17" s="48"/>
      <c r="H17" s="49"/>
    </row>
    <row r="18" spans="1:8" ht="14.25" customHeight="1">
      <c r="A18" s="42"/>
      <c r="B18" s="215"/>
      <c r="C18" s="216"/>
      <c r="D18" s="217"/>
      <c r="E18" s="218"/>
      <c r="F18" s="47"/>
      <c r="G18" s="48"/>
      <c r="H18" s="49"/>
    </row>
    <row r="19" spans="1:8" ht="14.25" customHeight="1">
      <c r="A19" s="42"/>
      <c r="B19" s="215"/>
      <c r="C19" s="216"/>
      <c r="D19" s="217"/>
      <c r="E19" s="218"/>
      <c r="F19" s="47"/>
      <c r="G19" s="48"/>
      <c r="H19" s="49"/>
    </row>
    <row r="20" spans="1:8" ht="14.25" customHeight="1">
      <c r="A20" s="42"/>
      <c r="B20" s="215"/>
      <c r="C20" s="216"/>
      <c r="D20" s="217"/>
      <c r="E20" s="218"/>
      <c r="F20" s="47"/>
      <c r="G20" s="48"/>
      <c r="H20" s="49"/>
    </row>
    <row r="21" spans="1:8" ht="14.25" customHeight="1">
      <c r="A21" s="43"/>
      <c r="B21" s="215"/>
      <c r="C21" s="216"/>
      <c r="D21" s="217"/>
      <c r="E21" s="218"/>
      <c r="F21" s="45"/>
      <c r="G21" s="44"/>
      <c r="H21" s="46"/>
    </row>
    <row r="22" spans="1:8" ht="14.25" customHeight="1">
      <c r="A22" s="41"/>
      <c r="B22" s="215" t="s">
        <v>18</v>
      </c>
      <c r="C22" s="216"/>
      <c r="D22" s="217"/>
      <c r="E22" s="218"/>
      <c r="F22" s="45"/>
      <c r="G22" s="44"/>
      <c r="H22" s="46"/>
    </row>
    <row r="23" spans="1:8" ht="14.25" customHeight="1">
      <c r="A23" s="42"/>
      <c r="B23" s="215"/>
      <c r="C23" s="216"/>
      <c r="D23" s="217"/>
      <c r="E23" s="218"/>
      <c r="F23" s="47"/>
      <c r="G23" s="48"/>
      <c r="H23" s="49"/>
    </row>
    <row r="24" spans="1:8" ht="14.25" customHeight="1">
      <c r="A24" s="42"/>
      <c r="B24" s="215"/>
      <c r="C24" s="216"/>
      <c r="D24" s="217"/>
      <c r="E24" s="218"/>
      <c r="F24" s="47"/>
      <c r="G24" s="48"/>
      <c r="H24" s="49"/>
    </row>
    <row r="25" spans="1:8" ht="14.25" customHeight="1">
      <c r="A25" s="42"/>
      <c r="B25" s="215"/>
      <c r="C25" s="216"/>
      <c r="D25" s="217"/>
      <c r="E25" s="218"/>
      <c r="F25" s="47"/>
      <c r="G25" s="48"/>
      <c r="H25" s="49"/>
    </row>
    <row r="26" spans="1:8" ht="14.25" customHeight="1">
      <c r="A26" s="42"/>
      <c r="B26" s="215"/>
      <c r="C26" s="216"/>
      <c r="D26" s="217"/>
      <c r="E26" s="218"/>
      <c r="F26" s="47"/>
      <c r="G26" s="48"/>
      <c r="H26" s="49"/>
    </row>
    <row r="27" spans="1:8" ht="14.25" customHeight="1">
      <c r="A27" s="42"/>
      <c r="B27" s="215"/>
      <c r="C27" s="216"/>
      <c r="D27" s="217"/>
      <c r="E27" s="218"/>
      <c r="F27" s="47"/>
      <c r="G27" s="48"/>
      <c r="H27" s="49"/>
    </row>
    <row r="28" spans="1:8" ht="14.25" customHeight="1">
      <c r="A28" s="42"/>
      <c r="B28" s="215"/>
      <c r="C28" s="216"/>
      <c r="D28" s="217"/>
      <c r="E28" s="218"/>
      <c r="F28" s="47"/>
      <c r="G28" s="48"/>
      <c r="H28" s="49"/>
    </row>
    <row r="29" spans="1:8" ht="14.25" customHeight="1">
      <c r="A29" s="42"/>
      <c r="B29" s="215"/>
      <c r="C29" s="216"/>
      <c r="D29" s="217"/>
      <c r="E29" s="218"/>
      <c r="F29" s="47"/>
      <c r="G29" s="48"/>
      <c r="H29" s="49"/>
    </row>
    <row r="30" spans="1:8" ht="14.25" customHeight="1">
      <c r="A30" s="42"/>
      <c r="B30" s="215"/>
      <c r="C30" s="216"/>
      <c r="D30" s="217"/>
      <c r="E30" s="218"/>
      <c r="F30" s="47"/>
      <c r="G30" s="48"/>
      <c r="H30" s="49"/>
    </row>
    <row r="31" spans="1:8" ht="14.25" customHeight="1">
      <c r="A31" s="43"/>
      <c r="B31" s="215"/>
      <c r="C31" s="216"/>
      <c r="D31" s="217"/>
      <c r="E31" s="218"/>
      <c r="F31" s="45"/>
      <c r="G31" s="44"/>
      <c r="H31" s="46"/>
    </row>
    <row r="32" spans="1:8" ht="14.25" customHeight="1">
      <c r="A32" s="41"/>
      <c r="B32" s="215" t="s">
        <v>22</v>
      </c>
      <c r="C32" s="216"/>
      <c r="D32" s="217"/>
      <c r="E32" s="218"/>
      <c r="F32" s="45"/>
      <c r="G32" s="44"/>
      <c r="H32" s="46"/>
    </row>
    <row r="33" spans="1:8" ht="14.25" customHeight="1">
      <c r="A33" s="42"/>
      <c r="B33" s="215"/>
      <c r="C33" s="216"/>
      <c r="D33" s="217"/>
      <c r="E33" s="218"/>
      <c r="F33" s="47"/>
      <c r="G33" s="48"/>
      <c r="H33" s="49"/>
    </row>
    <row r="34" spans="1:8" ht="14.25" customHeight="1">
      <c r="A34" s="42"/>
      <c r="B34" s="215"/>
      <c r="C34" s="216"/>
      <c r="D34" s="217"/>
      <c r="E34" s="218"/>
      <c r="F34" s="47"/>
      <c r="G34" s="48"/>
      <c r="H34" s="49"/>
    </row>
    <row r="35" spans="1:8" ht="14.25" customHeight="1">
      <c r="A35" s="42"/>
      <c r="B35" s="215"/>
      <c r="C35" s="216"/>
      <c r="D35" s="217"/>
      <c r="E35" s="218"/>
      <c r="F35" s="47"/>
      <c r="G35" s="48"/>
      <c r="H35" s="49"/>
    </row>
    <row r="36" spans="1:8" ht="14.25" customHeight="1">
      <c r="A36" s="42"/>
      <c r="B36" s="215"/>
      <c r="C36" s="216"/>
      <c r="D36" s="217"/>
      <c r="E36" s="218"/>
      <c r="F36" s="47"/>
      <c r="G36" s="48"/>
      <c r="H36" s="49"/>
    </row>
    <row r="37" spans="1:8" ht="14.25" customHeight="1">
      <c r="A37" s="42"/>
      <c r="B37" s="215"/>
      <c r="C37" s="216"/>
      <c r="D37" s="217"/>
      <c r="E37" s="218"/>
      <c r="F37" s="47"/>
      <c r="G37" s="48"/>
      <c r="H37" s="49"/>
    </row>
    <row r="38" spans="1:8" ht="14.25" customHeight="1">
      <c r="A38" s="42"/>
      <c r="B38" s="215"/>
      <c r="C38" s="216"/>
      <c r="D38" s="217"/>
      <c r="E38" s="218"/>
      <c r="F38" s="47"/>
      <c r="G38" s="48"/>
      <c r="H38" s="49"/>
    </row>
    <row r="39" spans="1:8" ht="14.25" customHeight="1">
      <c r="A39" s="42"/>
      <c r="B39" s="215"/>
      <c r="C39" s="216"/>
      <c r="D39" s="217"/>
      <c r="E39" s="218"/>
      <c r="F39" s="47"/>
      <c r="G39" s="48"/>
      <c r="H39" s="49"/>
    </row>
    <row r="40" spans="1:8" ht="14.25" customHeight="1">
      <c r="A40" s="42"/>
      <c r="B40" s="215"/>
      <c r="C40" s="216"/>
      <c r="D40" s="217"/>
      <c r="E40" s="218"/>
      <c r="F40" s="47"/>
      <c r="G40" s="48"/>
      <c r="H40" s="49"/>
    </row>
    <row r="41" spans="1:8" ht="14.25" customHeight="1">
      <c r="A41" s="43"/>
      <c r="B41" s="215"/>
      <c r="C41" s="216"/>
      <c r="D41" s="217"/>
      <c r="E41" s="218"/>
      <c r="F41" s="45"/>
      <c r="G41" s="44"/>
      <c r="H41" s="46"/>
    </row>
    <row r="42" spans="1:8" ht="14.25" customHeight="1">
      <c r="A42" s="41"/>
      <c r="B42" s="215" t="s">
        <v>25</v>
      </c>
      <c r="C42" s="216"/>
      <c r="D42" s="217"/>
      <c r="E42" s="218"/>
      <c r="F42" s="45"/>
      <c r="G42" s="44"/>
      <c r="H42" s="46"/>
    </row>
    <row r="43" spans="1:8" ht="14.25" customHeight="1">
      <c r="A43" s="42"/>
      <c r="B43" s="215"/>
      <c r="C43" s="216"/>
      <c r="D43" s="217"/>
      <c r="E43" s="218"/>
      <c r="F43" s="47"/>
      <c r="G43" s="48"/>
      <c r="H43" s="49"/>
    </row>
    <row r="44" spans="1:8" ht="14.25" customHeight="1">
      <c r="A44" s="42"/>
      <c r="B44" s="215"/>
      <c r="C44" s="216"/>
      <c r="D44" s="217"/>
      <c r="E44" s="218"/>
      <c r="F44" s="47"/>
      <c r="G44" s="48"/>
      <c r="H44" s="49"/>
    </row>
    <row r="45" spans="1:8" ht="14.25" customHeight="1">
      <c r="A45" s="42"/>
      <c r="B45" s="215"/>
      <c r="C45" s="216"/>
      <c r="D45" s="217"/>
      <c r="E45" s="218"/>
      <c r="F45" s="47"/>
      <c r="G45" s="48"/>
      <c r="H45" s="49"/>
    </row>
    <row r="46" spans="1:8" ht="14.25" customHeight="1">
      <c r="A46" s="42"/>
      <c r="B46" s="215"/>
      <c r="C46" s="216"/>
      <c r="D46" s="217"/>
      <c r="E46" s="218"/>
      <c r="F46" s="47"/>
      <c r="G46" s="48"/>
      <c r="H46" s="49"/>
    </row>
    <row r="47" spans="1:8" ht="14.25" customHeight="1">
      <c r="A47" s="42"/>
      <c r="B47" s="215"/>
      <c r="C47" s="216"/>
      <c r="D47" s="217"/>
      <c r="E47" s="218"/>
      <c r="F47" s="47"/>
      <c r="G47" s="48"/>
      <c r="H47" s="49"/>
    </row>
    <row r="48" spans="1:8" ht="14.25" customHeight="1">
      <c r="A48" s="42"/>
      <c r="B48" s="215"/>
      <c r="C48" s="216"/>
      <c r="D48" s="217"/>
      <c r="E48" s="218"/>
      <c r="F48" s="47"/>
      <c r="G48" s="48"/>
      <c r="H48" s="49"/>
    </row>
    <row r="49" spans="1:8" ht="14.25" customHeight="1">
      <c r="A49" s="42"/>
      <c r="B49" s="215"/>
      <c r="C49" s="216"/>
      <c r="D49" s="217"/>
      <c r="E49" s="218"/>
      <c r="F49" s="47"/>
      <c r="G49" s="48"/>
      <c r="H49" s="49"/>
    </row>
    <row r="50" spans="1:8" ht="14.25" customHeight="1">
      <c r="A50" s="42"/>
      <c r="B50" s="215"/>
      <c r="C50" s="216"/>
      <c r="D50" s="217"/>
      <c r="E50" s="218"/>
      <c r="F50" s="47"/>
      <c r="G50" s="48"/>
      <c r="H50" s="49"/>
    </row>
    <row r="51" spans="1:8" ht="14.25" customHeight="1">
      <c r="A51" s="43"/>
      <c r="B51" s="215"/>
      <c r="C51" s="216"/>
      <c r="D51" s="217"/>
      <c r="E51" s="218"/>
      <c r="F51" s="45"/>
      <c r="G51" s="44"/>
      <c r="H51" s="46"/>
    </row>
    <row r="52" spans="1:8" ht="14.25" customHeight="1">
      <c r="A52" s="41"/>
      <c r="B52" s="215" t="s">
        <v>20</v>
      </c>
      <c r="C52" s="216"/>
      <c r="D52" s="217"/>
      <c r="E52" s="218"/>
      <c r="F52" s="45"/>
      <c r="G52" s="44"/>
      <c r="H52" s="46"/>
    </row>
    <row r="53" spans="1:8" ht="14.25" customHeight="1">
      <c r="A53" s="42"/>
      <c r="B53" s="215"/>
      <c r="C53" s="216"/>
      <c r="D53" s="217"/>
      <c r="E53" s="218"/>
      <c r="F53" s="47"/>
      <c r="G53" s="48"/>
      <c r="H53" s="49"/>
    </row>
    <row r="54" spans="1:8" ht="14.25" customHeight="1">
      <c r="A54" s="42"/>
      <c r="B54" s="215"/>
      <c r="C54" s="216"/>
      <c r="D54" s="217"/>
      <c r="E54" s="218"/>
      <c r="F54" s="47"/>
      <c r="G54" s="48"/>
      <c r="H54" s="49"/>
    </row>
    <row r="55" spans="1:8" ht="14.25" customHeight="1">
      <c r="A55" s="42"/>
      <c r="B55" s="215"/>
      <c r="C55" s="216"/>
      <c r="D55" s="217"/>
      <c r="E55" s="218"/>
      <c r="F55" s="47"/>
      <c r="G55" s="48"/>
      <c r="H55" s="49"/>
    </row>
    <row r="56" spans="1:8" ht="14.25" customHeight="1">
      <c r="A56" s="42"/>
      <c r="B56" s="215"/>
      <c r="C56" s="216"/>
      <c r="D56" s="217"/>
      <c r="E56" s="218"/>
      <c r="F56" s="47"/>
      <c r="G56" s="48"/>
      <c r="H56" s="49"/>
    </row>
    <row r="57" spans="1:8" ht="14.25" customHeight="1">
      <c r="A57" s="42"/>
      <c r="B57" s="215"/>
      <c r="C57" s="216"/>
      <c r="D57" s="217"/>
      <c r="E57" s="218"/>
      <c r="F57" s="47"/>
      <c r="G57" s="48"/>
      <c r="H57" s="49"/>
    </row>
    <row r="58" spans="1:8" ht="14.25" customHeight="1">
      <c r="A58" s="42"/>
      <c r="B58" s="215"/>
      <c r="C58" s="216"/>
      <c r="D58" s="217"/>
      <c r="E58" s="218"/>
      <c r="F58" s="47"/>
      <c r="G58" s="48"/>
      <c r="H58" s="49"/>
    </row>
    <row r="59" spans="1:8" ht="14.25" customHeight="1">
      <c r="A59" s="42"/>
      <c r="B59" s="215"/>
      <c r="C59" s="216"/>
      <c r="D59" s="217"/>
      <c r="E59" s="218"/>
      <c r="F59" s="47"/>
      <c r="G59" s="48"/>
      <c r="H59" s="49"/>
    </row>
    <row r="60" spans="1:8" ht="14.25" customHeight="1">
      <c r="A60" s="42"/>
      <c r="B60" s="215"/>
      <c r="C60" s="216"/>
      <c r="D60" s="217"/>
      <c r="E60" s="218"/>
      <c r="F60" s="47"/>
      <c r="G60" s="48"/>
      <c r="H60" s="49"/>
    </row>
    <row r="61" spans="1:8" ht="14.25" customHeight="1">
      <c r="A61" s="43"/>
      <c r="B61" s="215"/>
      <c r="C61" s="216"/>
      <c r="D61" s="217"/>
      <c r="E61" s="218"/>
      <c r="F61" s="45"/>
      <c r="G61" s="44"/>
      <c r="H61" s="46"/>
    </row>
    <row r="62" spans="1:8" ht="14.25" customHeight="1">
      <c r="A62" s="41"/>
      <c r="B62" s="215" t="s">
        <v>8</v>
      </c>
      <c r="C62" s="216"/>
      <c r="D62" s="217"/>
      <c r="E62" s="218"/>
      <c r="F62" s="45"/>
      <c r="G62" s="44"/>
      <c r="H62" s="46"/>
    </row>
    <row r="63" spans="1:8" ht="14.25" customHeight="1">
      <c r="A63" s="42"/>
      <c r="B63" s="215"/>
      <c r="C63" s="216"/>
      <c r="D63" s="217"/>
      <c r="E63" s="218"/>
      <c r="F63" s="47"/>
      <c r="G63" s="48"/>
      <c r="H63" s="49"/>
    </row>
    <row r="64" spans="1:8" ht="14.25" customHeight="1">
      <c r="A64" s="42"/>
      <c r="B64" s="215"/>
      <c r="C64" s="216"/>
      <c r="D64" s="217"/>
      <c r="E64" s="218"/>
      <c r="F64" s="47"/>
      <c r="G64" s="48"/>
      <c r="H64" s="49"/>
    </row>
    <row r="65" spans="1:8" ht="14.25" customHeight="1">
      <c r="A65" s="42"/>
      <c r="B65" s="215"/>
      <c r="C65" s="216"/>
      <c r="D65" s="217"/>
      <c r="E65" s="218"/>
      <c r="F65" s="47"/>
      <c r="G65" s="48"/>
      <c r="H65" s="49"/>
    </row>
    <row r="66" spans="1:8" ht="14.25" customHeight="1">
      <c r="A66" s="42"/>
      <c r="B66" s="215"/>
      <c r="C66" s="216"/>
      <c r="D66" s="217"/>
      <c r="E66" s="218"/>
      <c r="F66" s="47"/>
      <c r="G66" s="48"/>
      <c r="H66" s="49"/>
    </row>
    <row r="67" spans="1:8" ht="14.25" customHeight="1">
      <c r="A67" s="42"/>
      <c r="B67" s="215"/>
      <c r="C67" s="216"/>
      <c r="D67" s="217"/>
      <c r="E67" s="218"/>
      <c r="F67" s="47"/>
      <c r="G67" s="48"/>
      <c r="H67" s="49"/>
    </row>
    <row r="68" spans="1:8" ht="14.25" customHeight="1">
      <c r="A68" s="42"/>
      <c r="B68" s="215"/>
      <c r="C68" s="216"/>
      <c r="D68" s="217"/>
      <c r="E68" s="218"/>
      <c r="F68" s="47"/>
      <c r="G68" s="48"/>
      <c r="H68" s="49"/>
    </row>
    <row r="69" spans="1:8" ht="14.25" customHeight="1">
      <c r="A69" s="42"/>
      <c r="B69" s="215"/>
      <c r="C69" s="216"/>
      <c r="D69" s="217"/>
      <c r="E69" s="218"/>
      <c r="F69" s="47"/>
      <c r="G69" s="48"/>
      <c r="H69" s="49"/>
    </row>
    <row r="70" spans="1:8" ht="14.25" customHeight="1">
      <c r="A70" s="42"/>
      <c r="B70" s="215"/>
      <c r="C70" s="216"/>
      <c r="D70" s="217"/>
      <c r="E70" s="218"/>
      <c r="F70" s="47"/>
      <c r="G70" s="48"/>
      <c r="H70" s="49"/>
    </row>
    <row r="71" spans="1:8" ht="14.25" customHeight="1">
      <c r="A71" s="43"/>
      <c r="B71" s="215"/>
      <c r="C71" s="216"/>
      <c r="D71" s="217"/>
      <c r="E71" s="218"/>
      <c r="F71" s="45"/>
      <c r="G71" s="44"/>
      <c r="H71" s="46"/>
    </row>
    <row r="72" spans="1:8" ht="14.25" customHeight="1">
      <c r="A72" s="41"/>
      <c r="B72" s="215" t="s">
        <v>32</v>
      </c>
      <c r="C72" s="216"/>
      <c r="D72" s="217"/>
      <c r="E72" s="218"/>
      <c r="F72" s="45"/>
      <c r="G72" s="44"/>
      <c r="H72" s="46"/>
    </row>
    <row r="73" spans="1:8" ht="14.25" customHeight="1">
      <c r="A73" s="42"/>
      <c r="B73" s="215"/>
      <c r="C73" s="216"/>
      <c r="D73" s="217"/>
      <c r="E73" s="218"/>
      <c r="F73" s="47"/>
      <c r="G73" s="48"/>
      <c r="H73" s="49"/>
    </row>
    <row r="74" spans="1:8" ht="14.25" customHeight="1">
      <c r="A74" s="42"/>
      <c r="B74" s="215"/>
      <c r="C74" s="216"/>
      <c r="D74" s="217"/>
      <c r="E74" s="218"/>
      <c r="F74" s="47"/>
      <c r="G74" s="48"/>
      <c r="H74" s="49"/>
    </row>
    <row r="75" spans="1:8" ht="14.25" customHeight="1">
      <c r="A75" s="42"/>
      <c r="B75" s="215"/>
      <c r="C75" s="216"/>
      <c r="D75" s="217"/>
      <c r="E75" s="218"/>
      <c r="F75" s="47"/>
      <c r="G75" s="48"/>
      <c r="H75" s="49"/>
    </row>
    <row r="76" spans="1:8" ht="14.25" customHeight="1">
      <c r="A76" s="42"/>
      <c r="B76" s="215"/>
      <c r="C76" s="216"/>
      <c r="D76" s="217"/>
      <c r="E76" s="218"/>
      <c r="F76" s="47"/>
      <c r="G76" s="48"/>
      <c r="H76" s="49"/>
    </row>
    <row r="77" spans="1:8" ht="14.25" customHeight="1">
      <c r="A77" s="42"/>
      <c r="B77" s="215"/>
      <c r="C77" s="216"/>
      <c r="D77" s="217"/>
      <c r="E77" s="218"/>
      <c r="F77" s="47"/>
      <c r="G77" s="48"/>
      <c r="H77" s="49"/>
    </row>
    <row r="78" spans="1:8" ht="14.25" customHeight="1">
      <c r="A78" s="42"/>
      <c r="B78" s="215"/>
      <c r="C78" s="216"/>
      <c r="D78" s="217"/>
      <c r="E78" s="218"/>
      <c r="F78" s="47"/>
      <c r="G78" s="48"/>
      <c r="H78" s="49"/>
    </row>
    <row r="79" spans="1:8" ht="14.25" customHeight="1">
      <c r="A79" s="42"/>
      <c r="B79" s="215"/>
      <c r="C79" s="216"/>
      <c r="D79" s="217"/>
      <c r="E79" s="218"/>
      <c r="F79" s="47"/>
      <c r="G79" s="48"/>
      <c r="H79" s="49"/>
    </row>
    <row r="80" spans="1:8" ht="14.25" customHeight="1">
      <c r="A80" s="42"/>
      <c r="B80" s="215"/>
      <c r="C80" s="216"/>
      <c r="D80" s="217"/>
      <c r="E80" s="218"/>
      <c r="F80" s="47"/>
      <c r="G80" s="48"/>
      <c r="H80" s="49"/>
    </row>
    <row r="81" spans="1:8" ht="14.25" customHeight="1">
      <c r="A81" s="43"/>
      <c r="B81" s="215"/>
      <c r="C81" s="216"/>
      <c r="D81" s="217"/>
      <c r="E81" s="218"/>
      <c r="F81" s="45"/>
      <c r="G81" s="44"/>
      <c r="H81" s="46"/>
    </row>
    <row r="82" spans="1:8" ht="14.25" customHeight="1">
      <c r="A82" s="41"/>
      <c r="B82" s="215" t="s">
        <v>37</v>
      </c>
      <c r="C82" s="216"/>
      <c r="D82" s="217"/>
      <c r="E82" s="218"/>
      <c r="F82" s="45"/>
      <c r="G82" s="44"/>
      <c r="H82" s="46"/>
    </row>
    <row r="83" spans="1:8" ht="14.25" customHeight="1">
      <c r="A83" s="42"/>
      <c r="B83" s="215"/>
      <c r="C83" s="216"/>
      <c r="D83" s="217"/>
      <c r="E83" s="218"/>
      <c r="F83" s="47"/>
      <c r="G83" s="48"/>
      <c r="H83" s="49"/>
    </row>
    <row r="84" spans="1:8" ht="14.25" customHeight="1">
      <c r="A84" s="42"/>
      <c r="B84" s="215"/>
      <c r="C84" s="216"/>
      <c r="D84" s="217"/>
      <c r="E84" s="218"/>
      <c r="F84" s="47"/>
      <c r="G84" s="48"/>
      <c r="H84" s="49"/>
    </row>
    <row r="85" spans="1:8" ht="14.25" customHeight="1">
      <c r="A85" s="42"/>
      <c r="B85" s="215"/>
      <c r="C85" s="216"/>
      <c r="D85" s="217"/>
      <c r="E85" s="218"/>
      <c r="F85" s="47"/>
      <c r="G85" s="48"/>
      <c r="H85" s="49"/>
    </row>
    <row r="86" spans="1:8" ht="14.25" customHeight="1">
      <c r="A86" s="42"/>
      <c r="B86" s="215"/>
      <c r="C86" s="216"/>
      <c r="D86" s="217"/>
      <c r="E86" s="218"/>
      <c r="F86" s="47"/>
      <c r="G86" s="48"/>
      <c r="H86" s="49"/>
    </row>
    <row r="87" spans="1:8" ht="14.25" customHeight="1">
      <c r="A87" s="42"/>
      <c r="B87" s="215"/>
      <c r="C87" s="216"/>
      <c r="D87" s="217"/>
      <c r="E87" s="218"/>
      <c r="F87" s="47"/>
      <c r="G87" s="48"/>
      <c r="H87" s="49"/>
    </row>
    <row r="88" spans="1:8" ht="14.25" customHeight="1">
      <c r="A88" s="42"/>
      <c r="B88" s="215"/>
      <c r="C88" s="216"/>
      <c r="D88" s="217"/>
      <c r="E88" s="218"/>
      <c r="F88" s="47"/>
      <c r="G88" s="48"/>
      <c r="H88" s="49"/>
    </row>
    <row r="89" spans="1:8" ht="14.25" customHeight="1">
      <c r="A89" s="42"/>
      <c r="B89" s="215"/>
      <c r="C89" s="216"/>
      <c r="D89" s="217"/>
      <c r="E89" s="218"/>
      <c r="F89" s="47"/>
      <c r="G89" s="48"/>
      <c r="H89" s="49"/>
    </row>
    <row r="90" spans="1:8" ht="14.25" customHeight="1">
      <c r="A90" s="42"/>
      <c r="B90" s="215"/>
      <c r="C90" s="216"/>
      <c r="D90" s="217"/>
      <c r="E90" s="218"/>
      <c r="F90" s="47"/>
      <c r="G90" s="48"/>
      <c r="H90" s="49"/>
    </row>
    <row r="91" spans="1:8" ht="14.25" customHeight="1">
      <c r="A91" s="43"/>
      <c r="B91" s="215"/>
      <c r="C91" s="216"/>
      <c r="D91" s="217"/>
      <c r="E91" s="218"/>
      <c r="F91" s="45"/>
      <c r="G91" s="44"/>
      <c r="H91" s="46"/>
    </row>
    <row r="92" spans="1:8" ht="14.25" customHeight="1">
      <c r="A92" s="41"/>
      <c r="B92" s="215" t="s">
        <v>40</v>
      </c>
      <c r="C92" s="216"/>
      <c r="D92" s="217"/>
      <c r="E92" s="218"/>
      <c r="F92" s="45"/>
      <c r="G92" s="44"/>
      <c r="H92" s="46"/>
    </row>
    <row r="93" spans="1:8" ht="14.25" customHeight="1">
      <c r="A93" s="42"/>
      <c r="B93" s="215"/>
      <c r="C93" s="216"/>
      <c r="D93" s="217"/>
      <c r="E93" s="218"/>
      <c r="F93" s="47"/>
      <c r="G93" s="48"/>
      <c r="H93" s="49"/>
    </row>
    <row r="94" spans="1:8" ht="14.25" customHeight="1">
      <c r="A94" s="42"/>
      <c r="B94" s="215"/>
      <c r="C94" s="216"/>
      <c r="D94" s="217"/>
      <c r="E94" s="218"/>
      <c r="F94" s="47"/>
      <c r="G94" s="48"/>
      <c r="H94" s="49"/>
    </row>
    <row r="95" spans="1:8" ht="14.25" customHeight="1">
      <c r="A95" s="42"/>
      <c r="B95" s="215"/>
      <c r="C95" s="216"/>
      <c r="D95" s="217"/>
      <c r="E95" s="218"/>
      <c r="F95" s="47"/>
      <c r="G95" s="48"/>
      <c r="H95" s="49"/>
    </row>
    <row r="96" spans="1:8" ht="14.25" customHeight="1">
      <c r="A96" s="42"/>
      <c r="B96" s="215"/>
      <c r="C96" s="216"/>
      <c r="D96" s="217"/>
      <c r="E96" s="218"/>
      <c r="F96" s="47"/>
      <c r="G96" s="48"/>
      <c r="H96" s="49"/>
    </row>
    <row r="97" spans="1:8" ht="14.25" customHeight="1">
      <c r="A97" s="42"/>
      <c r="B97" s="215"/>
      <c r="C97" s="216"/>
      <c r="D97" s="217"/>
      <c r="E97" s="218"/>
      <c r="F97" s="47"/>
      <c r="G97" s="48"/>
      <c r="H97" s="49"/>
    </row>
    <row r="98" spans="1:8" ht="14.25" customHeight="1">
      <c r="A98" s="42"/>
      <c r="B98" s="215"/>
      <c r="C98" s="216"/>
      <c r="D98" s="217"/>
      <c r="E98" s="218"/>
      <c r="F98" s="47"/>
      <c r="G98" s="48"/>
      <c r="H98" s="49"/>
    </row>
    <row r="99" spans="1:8" ht="14.25" customHeight="1">
      <c r="A99" s="42"/>
      <c r="B99" s="215"/>
      <c r="C99" s="216"/>
      <c r="D99" s="217"/>
      <c r="E99" s="218"/>
      <c r="F99" s="47"/>
      <c r="G99" s="48"/>
      <c r="H99" s="49"/>
    </row>
    <row r="100" spans="1:8" ht="14.25" customHeight="1">
      <c r="A100" s="42"/>
      <c r="B100" s="215"/>
      <c r="C100" s="216"/>
      <c r="D100" s="217"/>
      <c r="E100" s="218"/>
      <c r="F100" s="47"/>
      <c r="G100" s="48"/>
      <c r="H100" s="49"/>
    </row>
    <row r="101" spans="1:8" ht="14.25" customHeight="1">
      <c r="A101" s="43"/>
      <c r="B101" s="215"/>
      <c r="C101" s="216"/>
      <c r="D101" s="217"/>
      <c r="E101" s="218"/>
      <c r="F101" s="45"/>
      <c r="G101" s="44"/>
      <c r="H101" s="46"/>
    </row>
    <row r="102" spans="1:8" ht="14.25" customHeight="1">
      <c r="A102" s="41"/>
      <c r="B102" s="215" t="s">
        <v>43</v>
      </c>
      <c r="C102" s="216"/>
      <c r="D102" s="217"/>
      <c r="E102" s="218"/>
      <c r="F102" s="45"/>
      <c r="G102" s="44"/>
      <c r="H102" s="46"/>
    </row>
    <row r="103" spans="1:8" ht="14.25" customHeight="1">
      <c r="A103" s="42"/>
      <c r="B103" s="215"/>
      <c r="C103" s="216"/>
      <c r="D103" s="217"/>
      <c r="E103" s="218"/>
      <c r="F103" s="47"/>
      <c r="G103" s="48"/>
      <c r="H103" s="49"/>
    </row>
    <row r="104" spans="1:8" ht="14.25" customHeight="1">
      <c r="A104" s="42"/>
      <c r="B104" s="215"/>
      <c r="C104" s="216"/>
      <c r="D104" s="217"/>
      <c r="E104" s="218"/>
      <c r="F104" s="47"/>
      <c r="G104" s="48"/>
      <c r="H104" s="49"/>
    </row>
    <row r="105" spans="1:8" ht="14.25" customHeight="1">
      <c r="A105" s="42"/>
      <c r="B105" s="215"/>
      <c r="C105" s="216"/>
      <c r="D105" s="217"/>
      <c r="E105" s="218"/>
      <c r="F105" s="47"/>
      <c r="G105" s="48"/>
      <c r="H105" s="49"/>
    </row>
    <row r="106" spans="1:8" ht="14.25" customHeight="1">
      <c r="A106" s="42"/>
      <c r="B106" s="215"/>
      <c r="C106" s="216"/>
      <c r="D106" s="217"/>
      <c r="E106" s="218"/>
      <c r="F106" s="47"/>
      <c r="G106" s="48"/>
      <c r="H106" s="49"/>
    </row>
    <row r="107" spans="1:8" ht="14.25" customHeight="1">
      <c r="A107" s="42"/>
      <c r="B107" s="215"/>
      <c r="C107" s="216"/>
      <c r="D107" s="217"/>
      <c r="E107" s="218"/>
      <c r="F107" s="47"/>
      <c r="G107" s="48"/>
      <c r="H107" s="49"/>
    </row>
    <row r="108" spans="1:8" ht="14.25" customHeight="1">
      <c r="A108" s="42"/>
      <c r="B108" s="215"/>
      <c r="C108" s="216"/>
      <c r="D108" s="217"/>
      <c r="E108" s="218"/>
      <c r="F108" s="47"/>
      <c r="G108" s="48"/>
      <c r="H108" s="49"/>
    </row>
    <row r="109" spans="1:8" ht="14.25" customHeight="1">
      <c r="A109" s="42"/>
      <c r="B109" s="215"/>
      <c r="C109" s="216"/>
      <c r="D109" s="217"/>
      <c r="E109" s="218"/>
      <c r="F109" s="47"/>
      <c r="G109" s="48"/>
      <c r="H109" s="49"/>
    </row>
    <row r="110" spans="1:8" ht="14.25" customHeight="1">
      <c r="A110" s="42"/>
      <c r="B110" s="215"/>
      <c r="C110" s="216"/>
      <c r="D110" s="217"/>
      <c r="E110" s="218"/>
      <c r="F110" s="47"/>
      <c r="G110" s="48"/>
      <c r="H110" s="49"/>
    </row>
    <row r="111" spans="1:8" ht="14.25" customHeight="1">
      <c r="A111" s="43"/>
      <c r="B111" s="215"/>
      <c r="C111" s="216"/>
      <c r="D111" s="217"/>
      <c r="E111" s="218"/>
      <c r="F111" s="45"/>
      <c r="G111" s="44"/>
      <c r="H111" s="46"/>
    </row>
    <row r="112" spans="1:8" ht="14.25" customHeight="1">
      <c r="A112" s="41"/>
      <c r="B112" s="215" t="s">
        <v>46</v>
      </c>
      <c r="C112" s="216"/>
      <c r="D112" s="217"/>
      <c r="E112" s="218"/>
      <c r="F112" s="45"/>
      <c r="G112" s="44"/>
      <c r="H112" s="46"/>
    </row>
    <row r="113" spans="1:8" ht="14.25" customHeight="1">
      <c r="A113" s="42"/>
      <c r="B113" s="215"/>
      <c r="C113" s="216"/>
      <c r="D113" s="217"/>
      <c r="E113" s="218"/>
      <c r="F113" s="47"/>
      <c r="G113" s="48"/>
      <c r="H113" s="49"/>
    </row>
    <row r="114" spans="1:8" ht="14.25" customHeight="1">
      <c r="A114" s="42"/>
      <c r="B114" s="215"/>
      <c r="C114" s="216"/>
      <c r="D114" s="217"/>
      <c r="E114" s="218"/>
      <c r="F114" s="47"/>
      <c r="G114" s="48"/>
      <c r="H114" s="49"/>
    </row>
    <row r="115" spans="1:8" ht="14.25" customHeight="1">
      <c r="A115" s="42"/>
      <c r="B115" s="215"/>
      <c r="C115" s="216"/>
      <c r="D115" s="217"/>
      <c r="E115" s="218"/>
      <c r="F115" s="47"/>
      <c r="G115" s="48"/>
      <c r="H115" s="49"/>
    </row>
    <row r="116" spans="1:8" ht="14.25" customHeight="1">
      <c r="A116" s="42"/>
      <c r="B116" s="215"/>
      <c r="C116" s="216"/>
      <c r="D116" s="217"/>
      <c r="E116" s="218"/>
      <c r="F116" s="47"/>
      <c r="G116" s="48"/>
      <c r="H116" s="49"/>
    </row>
    <row r="117" spans="1:8" ht="14.25" customHeight="1">
      <c r="A117" s="42"/>
      <c r="B117" s="215"/>
      <c r="C117" s="216"/>
      <c r="D117" s="217"/>
      <c r="E117" s="218"/>
      <c r="F117" s="47"/>
      <c r="G117" s="48"/>
      <c r="H117" s="49"/>
    </row>
    <row r="118" spans="1:8" ht="14.25" customHeight="1">
      <c r="A118" s="42"/>
      <c r="B118" s="215"/>
      <c r="C118" s="216"/>
      <c r="D118" s="217"/>
      <c r="E118" s="218"/>
      <c r="F118" s="47"/>
      <c r="G118" s="48"/>
      <c r="H118" s="49"/>
    </row>
    <row r="119" spans="1:8" ht="14.25" customHeight="1">
      <c r="A119" s="42"/>
      <c r="B119" s="215"/>
      <c r="C119" s="216"/>
      <c r="D119" s="217"/>
      <c r="E119" s="218"/>
      <c r="F119" s="47"/>
      <c r="G119" s="48"/>
      <c r="H119" s="49"/>
    </row>
    <row r="120" spans="1:8" ht="14.25" customHeight="1">
      <c r="A120" s="42"/>
      <c r="B120" s="215"/>
      <c r="C120" s="216"/>
      <c r="D120" s="217"/>
      <c r="E120" s="218"/>
      <c r="F120" s="47"/>
      <c r="G120" s="48"/>
      <c r="H120" s="49"/>
    </row>
    <row r="121" spans="1:8" ht="14.25" customHeight="1">
      <c r="A121" s="43"/>
      <c r="B121" s="215"/>
      <c r="C121" s="216"/>
      <c r="D121" s="217"/>
      <c r="E121" s="218"/>
      <c r="F121" s="45"/>
      <c r="G121" s="44"/>
      <c r="H121" s="46"/>
    </row>
    <row r="122" spans="1:8" ht="14.25" customHeight="1">
      <c r="A122" s="41"/>
      <c r="B122" s="215" t="s">
        <v>49</v>
      </c>
      <c r="C122" s="216"/>
      <c r="D122" s="217"/>
      <c r="E122" s="218"/>
      <c r="F122" s="45"/>
      <c r="G122" s="44"/>
      <c r="H122" s="46"/>
    </row>
    <row r="123" spans="1:8" ht="14.25" customHeight="1">
      <c r="A123" s="42"/>
      <c r="B123" s="215"/>
      <c r="C123" s="216"/>
      <c r="D123" s="217"/>
      <c r="E123" s="218"/>
      <c r="F123" s="47"/>
      <c r="G123" s="48"/>
      <c r="H123" s="49"/>
    </row>
    <row r="124" spans="1:8" ht="14.25" customHeight="1">
      <c r="A124" s="42"/>
      <c r="B124" s="215"/>
      <c r="C124" s="216"/>
      <c r="D124" s="217"/>
      <c r="E124" s="218"/>
      <c r="F124" s="47"/>
      <c r="G124" s="48"/>
      <c r="H124" s="49"/>
    </row>
    <row r="125" spans="1:8" ht="14.25" customHeight="1">
      <c r="A125" s="42"/>
      <c r="B125" s="215"/>
      <c r="C125" s="216"/>
      <c r="D125" s="217"/>
      <c r="E125" s="218"/>
      <c r="F125" s="47"/>
      <c r="G125" s="48"/>
      <c r="H125" s="49"/>
    </row>
    <row r="126" spans="1:8" ht="14.25" customHeight="1">
      <c r="A126" s="42"/>
      <c r="B126" s="215"/>
      <c r="C126" s="216"/>
      <c r="D126" s="217"/>
      <c r="E126" s="218"/>
      <c r="F126" s="47"/>
      <c r="G126" s="48"/>
      <c r="H126" s="49"/>
    </row>
    <row r="127" spans="1:8" ht="14.25" customHeight="1">
      <c r="A127" s="42"/>
      <c r="B127" s="215"/>
      <c r="C127" s="216"/>
      <c r="D127" s="217"/>
      <c r="E127" s="218"/>
      <c r="F127" s="47"/>
      <c r="G127" s="48"/>
      <c r="H127" s="49"/>
    </row>
    <row r="128" spans="1:8" ht="14.25" customHeight="1">
      <c r="A128" s="42"/>
      <c r="B128" s="215"/>
      <c r="C128" s="216"/>
      <c r="D128" s="217"/>
      <c r="E128" s="218"/>
      <c r="F128" s="47"/>
      <c r="G128" s="48"/>
      <c r="H128" s="49"/>
    </row>
    <row r="129" spans="1:8" ht="14.25" customHeight="1">
      <c r="A129" s="42"/>
      <c r="B129" s="215"/>
      <c r="C129" s="216"/>
      <c r="D129" s="217"/>
      <c r="E129" s="218"/>
      <c r="F129" s="47"/>
      <c r="G129" s="48"/>
      <c r="H129" s="49"/>
    </row>
    <row r="130" spans="1:8" ht="14.25" customHeight="1">
      <c r="A130" s="42"/>
      <c r="B130" s="215"/>
      <c r="C130" s="216"/>
      <c r="D130" s="217"/>
      <c r="E130" s="218"/>
      <c r="F130" s="47"/>
      <c r="G130" s="48"/>
      <c r="H130" s="49"/>
    </row>
    <row r="131" spans="1:8" ht="14.25" customHeight="1">
      <c r="A131" s="43"/>
      <c r="B131" s="215"/>
      <c r="C131" s="216"/>
      <c r="D131" s="217"/>
      <c r="E131" s="218"/>
      <c r="F131" s="45"/>
      <c r="G131" s="44"/>
      <c r="H131" s="46"/>
    </row>
    <row r="132" spans="1:8" ht="14.25" customHeight="1">
      <c r="A132" s="41"/>
      <c r="B132" s="215" t="s">
        <v>52</v>
      </c>
      <c r="C132" s="216"/>
      <c r="D132" s="217"/>
      <c r="E132" s="218"/>
      <c r="F132" s="45"/>
      <c r="G132" s="44"/>
      <c r="H132" s="46"/>
    </row>
    <row r="133" spans="1:8" ht="14.25" customHeight="1">
      <c r="A133" s="42"/>
      <c r="B133" s="215"/>
      <c r="C133" s="216"/>
      <c r="D133" s="217"/>
      <c r="E133" s="218"/>
      <c r="F133" s="47"/>
      <c r="G133" s="48"/>
      <c r="H133" s="49"/>
    </row>
    <row r="134" spans="1:8" ht="14.25" customHeight="1">
      <c r="A134" s="42"/>
      <c r="B134" s="215"/>
      <c r="C134" s="216"/>
      <c r="D134" s="217"/>
      <c r="E134" s="218"/>
      <c r="F134" s="47"/>
      <c r="G134" s="48"/>
      <c r="H134" s="49"/>
    </row>
    <row r="135" spans="1:8" ht="14.25" customHeight="1">
      <c r="A135" s="42"/>
      <c r="B135" s="215"/>
      <c r="C135" s="216"/>
      <c r="D135" s="217"/>
      <c r="E135" s="218"/>
      <c r="F135" s="47"/>
      <c r="G135" s="48"/>
      <c r="H135" s="49"/>
    </row>
    <row r="136" spans="1:8" ht="14.25" customHeight="1">
      <c r="A136" s="42"/>
      <c r="B136" s="215"/>
      <c r="C136" s="216"/>
      <c r="D136" s="217"/>
      <c r="E136" s="218"/>
      <c r="F136" s="47"/>
      <c r="G136" s="48"/>
      <c r="H136" s="49"/>
    </row>
    <row r="137" spans="1:8" ht="14.25" customHeight="1">
      <c r="A137" s="42"/>
      <c r="B137" s="215"/>
      <c r="C137" s="216"/>
      <c r="D137" s="217"/>
      <c r="E137" s="218"/>
      <c r="F137" s="47"/>
      <c r="G137" s="48"/>
      <c r="H137" s="49"/>
    </row>
    <row r="138" spans="1:8" ht="14.25" customHeight="1">
      <c r="A138" s="42"/>
      <c r="B138" s="215"/>
      <c r="C138" s="216"/>
      <c r="D138" s="217"/>
      <c r="E138" s="218"/>
      <c r="F138" s="47"/>
      <c r="G138" s="48"/>
      <c r="H138" s="49"/>
    </row>
    <row r="139" spans="1:8" ht="14.25" customHeight="1">
      <c r="A139" s="42"/>
      <c r="B139" s="215"/>
      <c r="C139" s="216"/>
      <c r="D139" s="217"/>
      <c r="E139" s="218"/>
      <c r="F139" s="47"/>
      <c r="G139" s="48"/>
      <c r="H139" s="49"/>
    </row>
    <row r="140" spans="1:8" ht="14.25" customHeight="1">
      <c r="A140" s="42"/>
      <c r="B140" s="215"/>
      <c r="C140" s="216"/>
      <c r="D140" s="217"/>
      <c r="E140" s="218"/>
      <c r="F140" s="47"/>
      <c r="G140" s="48"/>
      <c r="H140" s="49"/>
    </row>
    <row r="141" spans="1:8" ht="14.25" customHeight="1">
      <c r="A141" s="43"/>
      <c r="B141" s="215"/>
      <c r="C141" s="216"/>
      <c r="D141" s="217"/>
      <c r="E141" s="218"/>
      <c r="F141" s="45"/>
      <c r="G141" s="44"/>
      <c r="H141" s="46"/>
    </row>
    <row r="142" spans="1:8" ht="14.25" customHeight="1">
      <c r="A142" s="41"/>
      <c r="B142" s="215" t="s">
        <v>55</v>
      </c>
      <c r="C142" s="216"/>
      <c r="D142" s="217"/>
      <c r="E142" s="218"/>
      <c r="F142" s="45"/>
      <c r="G142" s="44"/>
      <c r="H142" s="46"/>
    </row>
    <row r="143" spans="1:8" ht="14.25" customHeight="1">
      <c r="A143" s="42"/>
      <c r="B143" s="215"/>
      <c r="C143" s="216"/>
      <c r="D143" s="217"/>
      <c r="E143" s="218"/>
      <c r="F143" s="47"/>
      <c r="G143" s="48"/>
      <c r="H143" s="49"/>
    </row>
    <row r="144" spans="1:8" ht="14.25" customHeight="1">
      <c r="A144" s="42"/>
      <c r="B144" s="215"/>
      <c r="C144" s="216"/>
      <c r="D144" s="217"/>
      <c r="E144" s="218"/>
      <c r="F144" s="47"/>
      <c r="G144" s="48"/>
      <c r="H144" s="49"/>
    </row>
    <row r="145" spans="1:8" ht="14.25" customHeight="1">
      <c r="A145" s="42"/>
      <c r="B145" s="215"/>
      <c r="C145" s="216"/>
      <c r="D145" s="217"/>
      <c r="E145" s="218"/>
      <c r="F145" s="47"/>
      <c r="G145" s="48"/>
      <c r="H145" s="49"/>
    </row>
    <row r="146" spans="1:8" ht="14.25" customHeight="1">
      <c r="A146" s="42"/>
      <c r="B146" s="215"/>
      <c r="C146" s="216"/>
      <c r="D146" s="217"/>
      <c r="E146" s="218"/>
      <c r="F146" s="47"/>
      <c r="G146" s="48"/>
      <c r="H146" s="49"/>
    </row>
    <row r="147" spans="1:8" ht="14.25" customHeight="1">
      <c r="A147" s="42"/>
      <c r="B147" s="215"/>
      <c r="C147" s="216"/>
      <c r="D147" s="217"/>
      <c r="E147" s="218"/>
      <c r="F147" s="47"/>
      <c r="G147" s="48"/>
      <c r="H147" s="49"/>
    </row>
    <row r="148" spans="1:8" ht="14.25" customHeight="1">
      <c r="A148" s="42"/>
      <c r="B148" s="215"/>
      <c r="C148" s="216"/>
      <c r="D148" s="217"/>
      <c r="E148" s="218"/>
      <c r="F148" s="47"/>
      <c r="G148" s="48"/>
      <c r="H148" s="49"/>
    </row>
    <row r="149" spans="1:8" ht="14.25" customHeight="1">
      <c r="A149" s="42"/>
      <c r="B149" s="215"/>
      <c r="C149" s="216"/>
      <c r="D149" s="217"/>
      <c r="E149" s="218"/>
      <c r="F149" s="47"/>
      <c r="G149" s="48"/>
      <c r="H149" s="49"/>
    </row>
    <row r="150" spans="1:8" ht="14.25" customHeight="1">
      <c r="A150" s="42"/>
      <c r="B150" s="215"/>
      <c r="C150" s="216"/>
      <c r="D150" s="217"/>
      <c r="E150" s="218"/>
      <c r="F150" s="47"/>
      <c r="G150" s="48"/>
      <c r="H150" s="49"/>
    </row>
    <row r="151" spans="1:8" ht="14.25" customHeight="1">
      <c r="A151" s="43"/>
      <c r="B151" s="215"/>
      <c r="C151" s="216"/>
      <c r="D151" s="217"/>
      <c r="E151" s="218"/>
      <c r="F151" s="45"/>
      <c r="G151" s="44"/>
      <c r="H151" s="46"/>
    </row>
    <row r="152" spans="1:8" ht="14.25" customHeight="1">
      <c r="A152" s="41"/>
      <c r="B152" s="215" t="s">
        <v>58</v>
      </c>
      <c r="C152" s="216"/>
      <c r="D152" s="217"/>
      <c r="E152" s="218"/>
      <c r="F152" s="45"/>
      <c r="G152" s="44"/>
      <c r="H152" s="46"/>
    </row>
    <row r="153" spans="1:8" ht="14.25" customHeight="1">
      <c r="A153" s="42"/>
      <c r="B153" s="215"/>
      <c r="C153" s="216"/>
      <c r="D153" s="217"/>
      <c r="E153" s="218"/>
      <c r="F153" s="47"/>
      <c r="G153" s="48"/>
      <c r="H153" s="49"/>
    </row>
    <row r="154" spans="1:8" ht="14.25" customHeight="1">
      <c r="A154" s="42"/>
      <c r="B154" s="215"/>
      <c r="C154" s="216"/>
      <c r="D154" s="217"/>
      <c r="E154" s="218"/>
      <c r="F154" s="47"/>
      <c r="G154" s="48"/>
      <c r="H154" s="49"/>
    </row>
    <row r="155" spans="1:8" ht="14.25" customHeight="1">
      <c r="A155" s="42"/>
      <c r="B155" s="215"/>
      <c r="C155" s="216"/>
      <c r="D155" s="217"/>
      <c r="E155" s="218"/>
      <c r="F155" s="47"/>
      <c r="G155" s="48"/>
      <c r="H155" s="49"/>
    </row>
    <row r="156" spans="1:8" ht="14.25" customHeight="1">
      <c r="A156" s="42"/>
      <c r="B156" s="215"/>
      <c r="C156" s="216"/>
      <c r="D156" s="217"/>
      <c r="E156" s="218"/>
      <c r="F156" s="47"/>
      <c r="G156" s="48"/>
      <c r="H156" s="49"/>
    </row>
    <row r="157" spans="1:8" ht="14.25" customHeight="1">
      <c r="A157" s="42"/>
      <c r="B157" s="215"/>
      <c r="C157" s="216"/>
      <c r="D157" s="217"/>
      <c r="E157" s="218"/>
      <c r="F157" s="47"/>
      <c r="G157" s="48"/>
      <c r="H157" s="49"/>
    </row>
    <row r="158" spans="1:8" ht="14.25" customHeight="1">
      <c r="A158" s="42"/>
      <c r="B158" s="215"/>
      <c r="C158" s="216"/>
      <c r="D158" s="217"/>
      <c r="E158" s="218"/>
      <c r="F158" s="47"/>
      <c r="G158" s="48"/>
      <c r="H158" s="49"/>
    </row>
    <row r="159" spans="1:8" ht="14.25" customHeight="1">
      <c r="A159" s="42"/>
      <c r="B159" s="215"/>
      <c r="C159" s="216"/>
      <c r="D159" s="217"/>
      <c r="E159" s="218"/>
      <c r="F159" s="47"/>
      <c r="G159" s="48"/>
      <c r="H159" s="49"/>
    </row>
    <row r="160" spans="1:8" ht="14.25" customHeight="1">
      <c r="A160" s="42"/>
      <c r="B160" s="215"/>
      <c r="C160" s="216"/>
      <c r="D160" s="217"/>
      <c r="E160" s="218"/>
      <c r="F160" s="47"/>
      <c r="G160" s="48"/>
      <c r="H160" s="49"/>
    </row>
    <row r="161" spans="1:8" ht="14.25" customHeight="1">
      <c r="A161" s="43"/>
      <c r="B161" s="215"/>
      <c r="C161" s="216"/>
      <c r="D161" s="217"/>
      <c r="E161" s="218"/>
      <c r="F161" s="45"/>
      <c r="G161" s="44"/>
      <c r="H161" s="46"/>
    </row>
    <row r="162" spans="1:8" ht="14.25" customHeight="1">
      <c r="A162" s="41"/>
      <c r="B162" s="215" t="s">
        <v>61</v>
      </c>
      <c r="C162" s="216"/>
      <c r="D162" s="217"/>
      <c r="E162" s="218"/>
      <c r="F162" s="45"/>
      <c r="G162" s="44"/>
      <c r="H162" s="46"/>
    </row>
    <row r="163" spans="1:8" ht="14.25" customHeight="1">
      <c r="A163" s="42"/>
      <c r="B163" s="215"/>
      <c r="C163" s="216"/>
      <c r="D163" s="217"/>
      <c r="E163" s="218"/>
      <c r="F163" s="47"/>
      <c r="G163" s="48"/>
      <c r="H163" s="49"/>
    </row>
    <row r="164" spans="1:8" ht="14.25" customHeight="1">
      <c r="A164" s="42"/>
      <c r="B164" s="215"/>
      <c r="C164" s="216"/>
      <c r="D164" s="217"/>
      <c r="E164" s="218"/>
      <c r="F164" s="47"/>
      <c r="G164" s="48"/>
      <c r="H164" s="49"/>
    </row>
    <row r="165" spans="1:8" ht="14.25" customHeight="1">
      <c r="A165" s="42"/>
      <c r="B165" s="215"/>
      <c r="C165" s="216"/>
      <c r="D165" s="217"/>
      <c r="E165" s="218"/>
      <c r="F165" s="47"/>
      <c r="G165" s="48"/>
      <c r="H165" s="49"/>
    </row>
    <row r="166" spans="1:8" ht="14.25" customHeight="1">
      <c r="A166" s="42"/>
      <c r="B166" s="215"/>
      <c r="C166" s="216"/>
      <c r="D166" s="217"/>
      <c r="E166" s="218"/>
      <c r="F166" s="47"/>
      <c r="G166" s="48"/>
      <c r="H166" s="49"/>
    </row>
    <row r="167" spans="1:8" ht="14.25" customHeight="1">
      <c r="A167" s="42"/>
      <c r="B167" s="215"/>
      <c r="C167" s="216"/>
      <c r="D167" s="217"/>
      <c r="E167" s="218"/>
      <c r="F167" s="47"/>
      <c r="G167" s="48"/>
      <c r="H167" s="49"/>
    </row>
    <row r="168" spans="1:8" ht="14.25" customHeight="1">
      <c r="A168" s="42"/>
      <c r="B168" s="215"/>
      <c r="C168" s="216"/>
      <c r="D168" s="217"/>
      <c r="E168" s="218"/>
      <c r="F168" s="47"/>
      <c r="G168" s="48"/>
      <c r="H168" s="49"/>
    </row>
    <row r="169" spans="1:8" ht="14.25" customHeight="1">
      <c r="A169" s="42"/>
      <c r="B169" s="215"/>
      <c r="C169" s="216"/>
      <c r="D169" s="217"/>
      <c r="E169" s="218"/>
      <c r="F169" s="47"/>
      <c r="G169" s="48"/>
      <c r="H169" s="49"/>
    </row>
    <row r="170" spans="1:8" ht="14.25" customHeight="1">
      <c r="A170" s="42"/>
      <c r="B170" s="215"/>
      <c r="C170" s="216"/>
      <c r="D170" s="217"/>
      <c r="E170" s="218"/>
      <c r="F170" s="47"/>
      <c r="G170" s="48"/>
      <c r="H170" s="49"/>
    </row>
    <row r="171" spans="1:8" ht="14.25" customHeight="1">
      <c r="A171" s="43"/>
      <c r="B171" s="215"/>
      <c r="C171" s="216"/>
      <c r="D171" s="217"/>
      <c r="E171" s="218"/>
      <c r="F171" s="45"/>
      <c r="G171" s="44"/>
      <c r="H171" s="46"/>
    </row>
    <row r="172" spans="1:8" ht="14.25" customHeight="1">
      <c r="A172" s="41"/>
      <c r="B172" s="215" t="s">
        <v>64</v>
      </c>
      <c r="C172" s="216"/>
      <c r="D172" s="217"/>
      <c r="E172" s="218"/>
      <c r="F172" s="45"/>
      <c r="G172" s="44"/>
      <c r="H172" s="46"/>
    </row>
    <row r="173" spans="1:8" ht="14.25" customHeight="1">
      <c r="A173" s="42"/>
      <c r="B173" s="215"/>
      <c r="C173" s="216"/>
      <c r="D173" s="217"/>
      <c r="E173" s="218"/>
      <c r="F173" s="47"/>
      <c r="G173" s="48"/>
      <c r="H173" s="49"/>
    </row>
    <row r="174" spans="1:8" ht="14.25" customHeight="1">
      <c r="A174" s="42"/>
      <c r="B174" s="215"/>
      <c r="C174" s="216"/>
      <c r="D174" s="217"/>
      <c r="E174" s="218"/>
      <c r="F174" s="47"/>
      <c r="G174" s="48"/>
      <c r="H174" s="49"/>
    </row>
    <row r="175" spans="1:8" ht="14.25" customHeight="1">
      <c r="A175" s="42"/>
      <c r="B175" s="215"/>
      <c r="C175" s="216"/>
      <c r="D175" s="217"/>
      <c r="E175" s="218"/>
      <c r="F175" s="47"/>
      <c r="G175" s="48"/>
      <c r="H175" s="49"/>
    </row>
    <row r="176" spans="1:8" ht="14.25" customHeight="1">
      <c r="A176" s="42"/>
      <c r="B176" s="215"/>
      <c r="C176" s="216"/>
      <c r="D176" s="217"/>
      <c r="E176" s="218"/>
      <c r="F176" s="47"/>
      <c r="G176" s="48"/>
      <c r="H176" s="49"/>
    </row>
    <row r="177" spans="1:8" ht="14.25" customHeight="1">
      <c r="A177" s="42"/>
      <c r="B177" s="215"/>
      <c r="C177" s="216"/>
      <c r="D177" s="217"/>
      <c r="E177" s="218"/>
      <c r="F177" s="47"/>
      <c r="G177" s="48"/>
      <c r="H177" s="49"/>
    </row>
    <row r="178" spans="1:8" ht="14.25" customHeight="1">
      <c r="A178" s="42"/>
      <c r="B178" s="215"/>
      <c r="C178" s="216"/>
      <c r="D178" s="217"/>
      <c r="E178" s="218"/>
      <c r="F178" s="47"/>
      <c r="G178" s="48"/>
      <c r="H178" s="49"/>
    </row>
    <row r="179" spans="1:8" ht="14.25" customHeight="1">
      <c r="A179" s="42"/>
      <c r="B179" s="215"/>
      <c r="C179" s="216"/>
      <c r="D179" s="217"/>
      <c r="E179" s="218"/>
      <c r="F179" s="47"/>
      <c r="G179" s="48"/>
      <c r="H179" s="49"/>
    </row>
    <row r="180" spans="1:8" ht="14.25" customHeight="1">
      <c r="A180" s="42"/>
      <c r="B180" s="215"/>
      <c r="C180" s="216"/>
      <c r="D180" s="217"/>
      <c r="E180" s="218"/>
      <c r="F180" s="47"/>
      <c r="G180" s="48"/>
      <c r="H180" s="49"/>
    </row>
    <row r="181" spans="1:8" ht="14.25" customHeight="1">
      <c r="A181" s="43"/>
      <c r="B181" s="215"/>
      <c r="C181" s="216"/>
      <c r="D181" s="217"/>
      <c r="E181" s="218"/>
      <c r="F181" s="45"/>
      <c r="G181" s="44"/>
      <c r="H181" s="46"/>
    </row>
    <row r="182" spans="1:8" ht="14.25" customHeight="1">
      <c r="A182" s="41"/>
      <c r="B182" s="215" t="s">
        <v>67</v>
      </c>
      <c r="C182" s="216"/>
      <c r="D182" s="217"/>
      <c r="E182" s="218"/>
      <c r="F182" s="45"/>
      <c r="G182" s="44"/>
      <c r="H182" s="46"/>
    </row>
    <row r="183" spans="1:8" ht="14.25" customHeight="1">
      <c r="A183" s="42"/>
      <c r="B183" s="215"/>
      <c r="C183" s="216"/>
      <c r="D183" s="217"/>
      <c r="E183" s="218"/>
      <c r="F183" s="47"/>
      <c r="G183" s="48"/>
      <c r="H183" s="49"/>
    </row>
    <row r="184" spans="1:8" ht="14.25" customHeight="1">
      <c r="A184" s="42"/>
      <c r="B184" s="215"/>
      <c r="C184" s="216"/>
      <c r="D184" s="217"/>
      <c r="E184" s="218"/>
      <c r="F184" s="47"/>
      <c r="G184" s="48"/>
      <c r="H184" s="49"/>
    </row>
    <row r="185" spans="1:8" ht="14.25" customHeight="1">
      <c r="A185" s="42"/>
      <c r="B185" s="215"/>
      <c r="C185" s="216"/>
      <c r="D185" s="217"/>
      <c r="E185" s="218"/>
      <c r="F185" s="47"/>
      <c r="G185" s="48"/>
      <c r="H185" s="49"/>
    </row>
    <row r="186" spans="1:8" ht="14.25" customHeight="1">
      <c r="A186" s="42"/>
      <c r="B186" s="215"/>
      <c r="C186" s="216"/>
      <c r="D186" s="217"/>
      <c r="E186" s="218"/>
      <c r="F186" s="47"/>
      <c r="G186" s="48"/>
      <c r="H186" s="49"/>
    </row>
    <row r="187" spans="1:8" ht="14.25" customHeight="1">
      <c r="A187" s="42"/>
      <c r="B187" s="215"/>
      <c r="C187" s="216"/>
      <c r="D187" s="217"/>
      <c r="E187" s="218"/>
      <c r="F187" s="47"/>
      <c r="G187" s="48"/>
      <c r="H187" s="49"/>
    </row>
    <row r="188" spans="1:8" ht="14.25" customHeight="1">
      <c r="A188" s="42"/>
      <c r="B188" s="215"/>
      <c r="C188" s="216"/>
      <c r="D188" s="217"/>
      <c r="E188" s="218"/>
      <c r="F188" s="47"/>
      <c r="G188" s="48"/>
      <c r="H188" s="49"/>
    </row>
    <row r="189" spans="1:8" ht="14.25" customHeight="1">
      <c r="A189" s="42"/>
      <c r="B189" s="215"/>
      <c r="C189" s="216"/>
      <c r="D189" s="217"/>
      <c r="E189" s="218"/>
      <c r="F189" s="47"/>
      <c r="G189" s="48"/>
      <c r="H189" s="49"/>
    </row>
    <row r="190" spans="1:8" ht="14.25" customHeight="1">
      <c r="A190" s="42"/>
      <c r="B190" s="215"/>
      <c r="C190" s="216"/>
      <c r="D190" s="217"/>
      <c r="E190" s="218"/>
      <c r="F190" s="47"/>
      <c r="G190" s="48"/>
      <c r="H190" s="49"/>
    </row>
    <row r="191" spans="1:8" ht="14.25" customHeight="1">
      <c r="A191" s="43"/>
      <c r="B191" s="215"/>
      <c r="C191" s="216"/>
      <c r="D191" s="217"/>
      <c r="E191" s="218"/>
      <c r="F191" s="45"/>
      <c r="G191" s="44"/>
      <c r="H191" s="46"/>
    </row>
    <row r="192" spans="1:8" ht="14.25" customHeight="1">
      <c r="A192" s="41"/>
      <c r="B192" s="215" t="s">
        <v>70</v>
      </c>
      <c r="C192" s="216"/>
      <c r="D192" s="217"/>
      <c r="E192" s="218"/>
      <c r="F192" s="45"/>
      <c r="G192" s="44"/>
      <c r="H192" s="46"/>
    </row>
    <row r="193" spans="1:8" ht="14.25" customHeight="1">
      <c r="A193" s="42"/>
      <c r="B193" s="215"/>
      <c r="C193" s="216"/>
      <c r="D193" s="217"/>
      <c r="E193" s="218"/>
      <c r="F193" s="47"/>
      <c r="G193" s="48"/>
      <c r="H193" s="49"/>
    </row>
    <row r="194" spans="1:8" ht="14.25" customHeight="1">
      <c r="A194" s="42"/>
      <c r="B194" s="215"/>
      <c r="C194" s="216"/>
      <c r="D194" s="217"/>
      <c r="E194" s="218"/>
      <c r="F194" s="47"/>
      <c r="G194" s="48"/>
      <c r="H194" s="49"/>
    </row>
    <row r="195" spans="1:8" ht="14.25" customHeight="1">
      <c r="A195" s="42"/>
      <c r="B195" s="215"/>
      <c r="C195" s="216"/>
      <c r="D195" s="217"/>
      <c r="E195" s="218"/>
      <c r="F195" s="47"/>
      <c r="G195" s="48"/>
      <c r="H195" s="49"/>
    </row>
    <row r="196" spans="1:8" ht="14.25" customHeight="1">
      <c r="A196" s="42"/>
      <c r="B196" s="215"/>
      <c r="C196" s="216"/>
      <c r="D196" s="217"/>
      <c r="E196" s="218"/>
      <c r="F196" s="47"/>
      <c r="G196" s="48"/>
      <c r="H196" s="49"/>
    </row>
    <row r="197" spans="1:8" ht="14.25" customHeight="1">
      <c r="A197" s="42"/>
      <c r="B197" s="215"/>
      <c r="C197" s="216"/>
      <c r="D197" s="217"/>
      <c r="E197" s="218"/>
      <c r="F197" s="47"/>
      <c r="G197" s="48"/>
      <c r="H197" s="49"/>
    </row>
    <row r="198" spans="1:8" ht="14.25" customHeight="1">
      <c r="A198" s="42"/>
      <c r="B198" s="215"/>
      <c r="C198" s="216"/>
      <c r="D198" s="217"/>
      <c r="E198" s="218"/>
      <c r="F198" s="47"/>
      <c r="G198" s="48"/>
      <c r="H198" s="49"/>
    </row>
    <row r="199" spans="1:8" ht="14.25" customHeight="1">
      <c r="A199" s="42"/>
      <c r="B199" s="215"/>
      <c r="C199" s="216"/>
      <c r="D199" s="217"/>
      <c r="E199" s="218"/>
      <c r="F199" s="47"/>
      <c r="G199" s="48"/>
      <c r="H199" s="49"/>
    </row>
    <row r="200" spans="1:8" ht="14.25" customHeight="1">
      <c r="A200" s="42"/>
      <c r="B200" s="215"/>
      <c r="C200" s="216"/>
      <c r="D200" s="217"/>
      <c r="E200" s="218"/>
      <c r="F200" s="47"/>
      <c r="G200" s="48"/>
      <c r="H200" s="49"/>
    </row>
    <row r="201" spans="1:8" ht="14.25" customHeight="1">
      <c r="A201" s="43"/>
      <c r="B201" s="215"/>
      <c r="C201" s="216"/>
      <c r="D201" s="217"/>
      <c r="E201" s="218"/>
      <c r="F201" s="45"/>
      <c r="G201" s="44"/>
      <c r="H201" s="46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37" customWidth="1"/>
    <col min="2" max="2" width="15" style="37" customWidth="1"/>
    <col min="3" max="4" width="0" style="37" hidden="1" customWidth="1"/>
    <col min="5" max="5" width="125" style="37" customWidth="1"/>
    <col min="6" max="16384" width="14.66015625" style="37" customWidth="1"/>
  </cols>
  <sheetData>
    <row r="1" spans="1:5" ht="16.5" customHeight="1">
      <c r="A1" s="219" t="s">
        <v>154</v>
      </c>
      <c r="B1" s="219"/>
      <c r="C1" s="38"/>
      <c r="D1" s="38"/>
      <c r="E1" s="38" t="s">
        <v>155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354"/>
  <sheetViews>
    <sheetView showGridLines="0" zoomScalePageLayoutView="0" workbookViewId="0" topLeftCell="C1">
      <selection activeCell="A1" sqref="A1"/>
    </sheetView>
  </sheetViews>
  <sheetFormatPr defaultColWidth="14.66015625" defaultRowHeight="13.5" customHeight="1"/>
  <cols>
    <col min="1" max="2" width="0" style="0" hidden="1" customWidth="1"/>
    <col min="3" max="3" width="14.16015625" style="0" customWidth="1"/>
    <col min="4" max="4" width="0" style="0" hidden="1" customWidth="1"/>
    <col min="5" max="5" width="46.66015625" style="0" customWidth="1"/>
    <col min="6" max="17" width="11.83203125" style="0" customWidth="1"/>
  </cols>
  <sheetData>
    <row r="1" ht="8.25" customHeight="1"/>
    <row r="2" spans="1:17" ht="24.75" customHeight="1">
      <c r="A2" s="11"/>
      <c r="B2" s="11"/>
      <c r="C2" s="15" t="s">
        <v>4</v>
      </c>
      <c r="D2" s="15"/>
      <c r="E2" s="16" t="s">
        <v>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3.5" customHeight="1">
      <c r="A3" s="12" t="s">
        <v>6</v>
      </c>
      <c r="B3" s="13">
        <v>1</v>
      </c>
      <c r="C3" s="220" t="s">
        <v>7</v>
      </c>
      <c r="D3" s="17" t="s">
        <v>8</v>
      </c>
      <c r="E3" s="221" t="s">
        <v>9</v>
      </c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3.5" customHeight="1" hidden="1">
      <c r="A4" s="12"/>
      <c r="B4" s="13">
        <v>2</v>
      </c>
      <c r="C4" s="220"/>
      <c r="D4" s="17"/>
      <c r="E4" s="221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13.5" customHeight="1" hidden="1">
      <c r="A5" s="12"/>
      <c r="B5" s="13">
        <v>3</v>
      </c>
      <c r="C5" s="220"/>
      <c r="D5" s="17"/>
      <c r="E5" s="2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ht="13.5" customHeight="1" hidden="1">
      <c r="A6" s="12"/>
      <c r="B6" s="13">
        <v>4</v>
      </c>
      <c r="C6" s="220"/>
      <c r="D6" s="17"/>
      <c r="E6" s="221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ht="13.5" customHeight="1" hidden="1">
      <c r="A7" s="12"/>
      <c r="B7" s="13">
        <v>5</v>
      </c>
      <c r="C7" s="220"/>
      <c r="D7" s="17"/>
      <c r="E7" s="2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13.5" customHeight="1" hidden="1">
      <c r="A8" s="12"/>
      <c r="B8" s="13">
        <v>6</v>
      </c>
      <c r="C8" s="220"/>
      <c r="D8" s="17"/>
      <c r="E8" s="2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13.5" customHeight="1" hidden="1">
      <c r="A9" s="12"/>
      <c r="B9" s="13">
        <v>7</v>
      </c>
      <c r="C9" s="220"/>
      <c r="D9" s="17"/>
      <c r="E9" s="2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ht="13.5" customHeight="1" hidden="1">
      <c r="A10" s="12"/>
      <c r="B10" s="13">
        <v>8</v>
      </c>
      <c r="C10" s="220"/>
      <c r="D10" s="17"/>
      <c r="E10" s="221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ht="13.5" customHeight="1">
      <c r="A11" s="12" t="s">
        <v>10</v>
      </c>
      <c r="B11" s="13">
        <v>1</v>
      </c>
      <c r="C11" s="220" t="s">
        <v>11</v>
      </c>
      <c r="D11" s="17" t="s">
        <v>8</v>
      </c>
      <c r="E11" s="221" t="s">
        <v>12</v>
      </c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13.5" customHeight="1" hidden="1">
      <c r="A12" s="12"/>
      <c r="B12" s="13">
        <v>2</v>
      </c>
      <c r="C12" s="220"/>
      <c r="D12" s="17"/>
      <c r="E12" s="221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7" ht="13.5" customHeight="1" hidden="1">
      <c r="A13" s="12"/>
      <c r="B13" s="13">
        <v>3</v>
      </c>
      <c r="C13" s="220"/>
      <c r="D13" s="17"/>
      <c r="E13" s="221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1:17" ht="13.5" customHeight="1" hidden="1">
      <c r="A14" s="12"/>
      <c r="B14" s="13">
        <v>4</v>
      </c>
      <c r="C14" s="220"/>
      <c r="D14" s="17"/>
      <c r="E14" s="221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spans="1:17" ht="13.5" customHeight="1" hidden="1">
      <c r="A15" s="12"/>
      <c r="B15" s="13">
        <v>5</v>
      </c>
      <c r="C15" s="220"/>
      <c r="D15" s="17"/>
      <c r="E15" s="221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spans="1:17" ht="13.5" customHeight="1" hidden="1">
      <c r="A16" s="12"/>
      <c r="B16" s="13">
        <v>6</v>
      </c>
      <c r="C16" s="220"/>
      <c r="D16" s="17"/>
      <c r="E16" s="221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1:17" ht="13.5" customHeight="1" hidden="1">
      <c r="A17" s="12"/>
      <c r="B17" s="13">
        <v>7</v>
      </c>
      <c r="C17" s="220"/>
      <c r="D17" s="17"/>
      <c r="E17" s="221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ht="13.5" customHeight="1" hidden="1">
      <c r="A18" s="12"/>
      <c r="B18" s="13">
        <v>8</v>
      </c>
      <c r="C18" s="220"/>
      <c r="D18" s="17"/>
      <c r="E18" s="221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1:17" ht="13.5" customHeight="1">
      <c r="A19" s="12" t="s">
        <v>13</v>
      </c>
      <c r="B19" s="13">
        <v>1</v>
      </c>
      <c r="C19" s="220" t="s">
        <v>14</v>
      </c>
      <c r="D19" s="17" t="s">
        <v>8</v>
      </c>
      <c r="E19" s="221" t="s">
        <v>15</v>
      </c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 ht="13.5" customHeight="1" hidden="1">
      <c r="A20" s="12"/>
      <c r="B20" s="13">
        <v>2</v>
      </c>
      <c r="C20" s="220"/>
      <c r="D20" s="17"/>
      <c r="E20" s="221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3.5" customHeight="1" hidden="1">
      <c r="A21" s="12"/>
      <c r="B21" s="13">
        <v>3</v>
      </c>
      <c r="C21" s="220"/>
      <c r="D21" s="17"/>
      <c r="E21" s="2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13.5" customHeight="1" hidden="1">
      <c r="A22" s="12"/>
      <c r="B22" s="13">
        <v>4</v>
      </c>
      <c r="C22" s="220"/>
      <c r="D22" s="17"/>
      <c r="E22" s="2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13.5" customHeight="1" hidden="1">
      <c r="A23" s="12"/>
      <c r="B23" s="13">
        <v>5</v>
      </c>
      <c r="C23" s="220"/>
      <c r="D23" s="17"/>
      <c r="E23" s="2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3.5" customHeight="1" hidden="1">
      <c r="A24" s="12"/>
      <c r="B24" s="13">
        <v>6</v>
      </c>
      <c r="C24" s="220"/>
      <c r="D24" s="17"/>
      <c r="E24" s="221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  <row r="25" spans="1:17" ht="13.5" customHeight="1" hidden="1">
      <c r="A25" s="12"/>
      <c r="B25" s="13">
        <v>7</v>
      </c>
      <c r="C25" s="220"/>
      <c r="D25" s="17"/>
      <c r="E25" s="221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</row>
    <row r="26" spans="1:17" ht="13.5" customHeight="1" hidden="1">
      <c r="A26" s="12"/>
      <c r="B26" s="13">
        <v>8</v>
      </c>
      <c r="C26" s="220"/>
      <c r="D26" s="17"/>
      <c r="E26" s="221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24.75" customHeight="1">
      <c r="A27" s="11"/>
      <c r="B27" s="11"/>
      <c r="C27" s="15" t="s">
        <v>16</v>
      </c>
      <c r="D27" s="15"/>
      <c r="E27" s="16" t="s">
        <v>17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3.5" customHeight="1">
      <c r="A28" s="12" t="s">
        <v>18</v>
      </c>
      <c r="B28" s="13">
        <v>1</v>
      </c>
      <c r="C28" s="220" t="s">
        <v>19</v>
      </c>
      <c r="D28" s="17" t="s">
        <v>20</v>
      </c>
      <c r="E28" s="221" t="s">
        <v>21</v>
      </c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</row>
    <row r="29" spans="1:17" ht="13.5" customHeight="1" hidden="1">
      <c r="A29" s="12"/>
      <c r="B29" s="13">
        <v>2</v>
      </c>
      <c r="C29" s="220"/>
      <c r="D29" s="17"/>
      <c r="E29" s="221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ht="13.5" customHeight="1" hidden="1">
      <c r="A30" s="12"/>
      <c r="B30" s="13">
        <v>3</v>
      </c>
      <c r="C30" s="220"/>
      <c r="D30" s="17"/>
      <c r="E30" s="221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ht="13.5" customHeight="1" hidden="1">
      <c r="A31" s="12"/>
      <c r="B31" s="13">
        <v>4</v>
      </c>
      <c r="C31" s="220"/>
      <c r="D31" s="17"/>
      <c r="E31" s="221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ht="13.5" customHeight="1" hidden="1">
      <c r="A32" s="12"/>
      <c r="B32" s="13">
        <v>5</v>
      </c>
      <c r="C32" s="220"/>
      <c r="D32" s="17"/>
      <c r="E32" s="221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ht="13.5" customHeight="1" hidden="1">
      <c r="A33" s="12"/>
      <c r="B33" s="13">
        <v>6</v>
      </c>
      <c r="C33" s="220"/>
      <c r="D33" s="17"/>
      <c r="E33" s="221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ht="13.5" customHeight="1" hidden="1">
      <c r="A34" s="12"/>
      <c r="B34" s="13">
        <v>7</v>
      </c>
      <c r="C34" s="220"/>
      <c r="D34" s="17"/>
      <c r="E34" s="221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ht="13.5" customHeight="1" hidden="1">
      <c r="A35" s="12"/>
      <c r="B35" s="13">
        <v>8</v>
      </c>
      <c r="C35" s="220"/>
      <c r="D35" s="17"/>
      <c r="E35" s="221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1:17" ht="13.5" customHeight="1">
      <c r="A36" s="12" t="s">
        <v>22</v>
      </c>
      <c r="B36" s="13">
        <v>1</v>
      </c>
      <c r="C36" s="220" t="s">
        <v>23</v>
      </c>
      <c r="D36" s="17" t="s">
        <v>20</v>
      </c>
      <c r="E36" s="221" t="s">
        <v>24</v>
      </c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</row>
    <row r="37" spans="1:17" ht="13.5" customHeight="1" hidden="1">
      <c r="A37" s="12"/>
      <c r="B37" s="13">
        <v>2</v>
      </c>
      <c r="C37" s="220"/>
      <c r="D37" s="17"/>
      <c r="E37" s="221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1:17" ht="13.5" customHeight="1" hidden="1">
      <c r="A38" s="12"/>
      <c r="B38" s="13">
        <v>3</v>
      </c>
      <c r="C38" s="220"/>
      <c r="D38" s="17"/>
      <c r="E38" s="221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1:17" ht="13.5" customHeight="1" hidden="1">
      <c r="A39" s="12"/>
      <c r="B39" s="13">
        <v>4</v>
      </c>
      <c r="C39" s="220"/>
      <c r="D39" s="17"/>
      <c r="E39" s="221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</row>
    <row r="40" spans="1:17" ht="13.5" customHeight="1" hidden="1">
      <c r="A40" s="12"/>
      <c r="B40" s="13">
        <v>5</v>
      </c>
      <c r="C40" s="220"/>
      <c r="D40" s="17"/>
      <c r="E40" s="221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</row>
    <row r="41" spans="1:17" ht="13.5" customHeight="1" hidden="1">
      <c r="A41" s="12"/>
      <c r="B41" s="13">
        <v>6</v>
      </c>
      <c r="C41" s="220"/>
      <c r="D41" s="17"/>
      <c r="E41" s="221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/>
    </row>
    <row r="42" spans="1:17" ht="13.5" customHeight="1" hidden="1">
      <c r="A42" s="12"/>
      <c r="B42" s="13">
        <v>7</v>
      </c>
      <c r="C42" s="220"/>
      <c r="D42" s="17"/>
      <c r="E42" s="221"/>
      <c r="F42" s="21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</row>
    <row r="43" spans="1:17" ht="13.5" customHeight="1" hidden="1">
      <c r="A43" s="12"/>
      <c r="B43" s="13">
        <v>8</v>
      </c>
      <c r="C43" s="220"/>
      <c r="D43" s="17"/>
      <c r="E43" s="221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  <row r="44" spans="1:17" ht="13.5" customHeight="1">
      <c r="A44" s="12" t="s">
        <v>25</v>
      </c>
      <c r="B44" s="13">
        <v>1</v>
      </c>
      <c r="C44" s="220" t="s">
        <v>26</v>
      </c>
      <c r="D44" s="17" t="s">
        <v>20</v>
      </c>
      <c r="E44" s="221" t="s">
        <v>27</v>
      </c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</row>
    <row r="45" spans="1:17" ht="13.5" customHeight="1" hidden="1">
      <c r="A45" s="12"/>
      <c r="B45" s="13">
        <v>2</v>
      </c>
      <c r="C45" s="220"/>
      <c r="D45" s="17"/>
      <c r="E45" s="221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ht="13.5" customHeight="1" hidden="1">
      <c r="A46" s="12"/>
      <c r="B46" s="13">
        <v>3</v>
      </c>
      <c r="C46" s="220"/>
      <c r="D46" s="17"/>
      <c r="E46" s="221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ht="13.5" customHeight="1" hidden="1">
      <c r="A47" s="12"/>
      <c r="B47" s="13">
        <v>4</v>
      </c>
      <c r="C47" s="220"/>
      <c r="D47" s="17"/>
      <c r="E47" s="221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</row>
    <row r="48" spans="1:17" ht="13.5" customHeight="1" hidden="1">
      <c r="A48" s="12"/>
      <c r="B48" s="13">
        <v>5</v>
      </c>
      <c r="C48" s="220"/>
      <c r="D48" s="17"/>
      <c r="E48" s="221"/>
      <c r="F48" s="30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1:17" ht="13.5" customHeight="1" hidden="1">
      <c r="A49" s="12"/>
      <c r="B49" s="13">
        <v>6</v>
      </c>
      <c r="C49" s="220"/>
      <c r="D49" s="17"/>
      <c r="E49" s="221"/>
      <c r="F49" s="30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ht="13.5" customHeight="1" hidden="1">
      <c r="A50" s="12"/>
      <c r="B50" s="13">
        <v>7</v>
      </c>
      <c r="C50" s="220"/>
      <c r="D50" s="17"/>
      <c r="E50" s="221"/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1:17" ht="13.5" customHeight="1" hidden="1">
      <c r="A51" s="12"/>
      <c r="B51" s="13">
        <v>8</v>
      </c>
      <c r="C51" s="220"/>
      <c r="D51" s="17"/>
      <c r="E51" s="221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13.5" customHeight="1">
      <c r="A52" s="12" t="s">
        <v>20</v>
      </c>
      <c r="B52" s="13">
        <v>1</v>
      </c>
      <c r="C52" s="220" t="s">
        <v>28</v>
      </c>
      <c r="D52" s="17" t="s">
        <v>20</v>
      </c>
      <c r="E52" s="221" t="s">
        <v>29</v>
      </c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</row>
    <row r="53" spans="1:17" ht="13.5" customHeight="1" hidden="1">
      <c r="A53" s="12"/>
      <c r="B53" s="13">
        <v>2</v>
      </c>
      <c r="C53" s="220"/>
      <c r="D53" s="17"/>
      <c r="E53" s="221"/>
      <c r="F53" s="2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</row>
    <row r="54" spans="1:17" ht="13.5" customHeight="1" hidden="1">
      <c r="A54" s="12"/>
      <c r="B54" s="13">
        <v>3</v>
      </c>
      <c r="C54" s="220"/>
      <c r="D54" s="17"/>
      <c r="E54" s="221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3"/>
    </row>
    <row r="55" spans="1:17" ht="13.5" customHeight="1" hidden="1">
      <c r="A55" s="12"/>
      <c r="B55" s="13">
        <v>4</v>
      </c>
      <c r="C55" s="220"/>
      <c r="D55" s="17"/>
      <c r="E55" s="221"/>
      <c r="F55" s="2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/>
    </row>
    <row r="56" spans="1:17" ht="13.5" customHeight="1" hidden="1">
      <c r="A56" s="12"/>
      <c r="B56" s="13">
        <v>5</v>
      </c>
      <c r="C56" s="220"/>
      <c r="D56" s="17"/>
      <c r="E56" s="221"/>
      <c r="F56" s="2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</row>
    <row r="57" spans="1:17" ht="13.5" customHeight="1" hidden="1">
      <c r="A57" s="12"/>
      <c r="B57" s="13">
        <v>6</v>
      </c>
      <c r="C57" s="220"/>
      <c r="D57" s="17"/>
      <c r="E57" s="221"/>
      <c r="F57" s="2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3"/>
    </row>
    <row r="58" spans="1:17" ht="13.5" customHeight="1" hidden="1">
      <c r="A58" s="12"/>
      <c r="B58" s="13">
        <v>7</v>
      </c>
      <c r="C58" s="220"/>
      <c r="D58" s="17"/>
      <c r="E58" s="221"/>
      <c r="F58" s="21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/>
    </row>
    <row r="59" spans="1:17" ht="13.5" customHeight="1" hidden="1">
      <c r="A59" s="12"/>
      <c r="B59" s="13">
        <v>8</v>
      </c>
      <c r="C59" s="220"/>
      <c r="D59" s="17"/>
      <c r="E59" s="221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spans="1:17" ht="13.5" customHeight="1">
      <c r="A60" s="12" t="s">
        <v>8</v>
      </c>
      <c r="B60" s="13">
        <v>1</v>
      </c>
      <c r="C60" s="220" t="s">
        <v>30</v>
      </c>
      <c r="D60" s="17" t="s">
        <v>20</v>
      </c>
      <c r="E60" s="221" t="s">
        <v>31</v>
      </c>
      <c r="F60" s="27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1:17" ht="13.5" customHeight="1" hidden="1">
      <c r="A61" s="12"/>
      <c r="B61" s="13">
        <v>2</v>
      </c>
      <c r="C61" s="220"/>
      <c r="D61" s="17"/>
      <c r="E61" s="221"/>
      <c r="F61" s="30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ht="13.5" customHeight="1" hidden="1">
      <c r="A62" s="12"/>
      <c r="B62" s="13">
        <v>3</v>
      </c>
      <c r="C62" s="220"/>
      <c r="D62" s="17"/>
      <c r="E62" s="221"/>
      <c r="F62" s="30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7" ht="13.5" customHeight="1" hidden="1">
      <c r="A63" s="12"/>
      <c r="B63" s="13">
        <v>4</v>
      </c>
      <c r="C63" s="220"/>
      <c r="D63" s="17"/>
      <c r="E63" s="221"/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ht="13.5" customHeight="1" hidden="1">
      <c r="A64" s="12"/>
      <c r="B64" s="13">
        <v>5</v>
      </c>
      <c r="C64" s="220"/>
      <c r="D64" s="17"/>
      <c r="E64" s="221"/>
      <c r="F64" s="30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ht="13.5" customHeight="1" hidden="1">
      <c r="A65" s="12"/>
      <c r="B65" s="13">
        <v>6</v>
      </c>
      <c r="C65" s="220"/>
      <c r="D65" s="17"/>
      <c r="E65" s="221"/>
      <c r="F65" s="30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</row>
    <row r="66" spans="1:17" ht="13.5" customHeight="1" hidden="1">
      <c r="A66" s="12"/>
      <c r="B66" s="13">
        <v>7</v>
      </c>
      <c r="C66" s="220"/>
      <c r="D66" s="17"/>
      <c r="E66" s="221"/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2"/>
    </row>
    <row r="67" spans="1:17" ht="13.5" customHeight="1" hidden="1">
      <c r="A67" s="12"/>
      <c r="B67" s="13">
        <v>8</v>
      </c>
      <c r="C67" s="220"/>
      <c r="D67" s="17"/>
      <c r="E67" s="221"/>
      <c r="F67" s="33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</row>
    <row r="68" spans="1:17" ht="13.5" customHeight="1">
      <c r="A68" s="12" t="s">
        <v>32</v>
      </c>
      <c r="B68" s="13">
        <v>1</v>
      </c>
      <c r="C68" s="220" t="s">
        <v>33</v>
      </c>
      <c r="D68" s="17" t="s">
        <v>20</v>
      </c>
      <c r="E68" s="221" t="s">
        <v>34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0"/>
    </row>
    <row r="69" spans="1:17" ht="13.5" customHeight="1" hidden="1">
      <c r="A69" s="12"/>
      <c r="B69" s="13">
        <v>2</v>
      </c>
      <c r="C69" s="220"/>
      <c r="D69" s="17"/>
      <c r="E69" s="221"/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3"/>
    </row>
    <row r="70" spans="1:17" ht="13.5" customHeight="1" hidden="1">
      <c r="A70" s="12"/>
      <c r="B70" s="13">
        <v>3</v>
      </c>
      <c r="C70" s="220"/>
      <c r="D70" s="17"/>
      <c r="E70" s="221"/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3"/>
    </row>
    <row r="71" spans="1:17" ht="13.5" customHeight="1" hidden="1">
      <c r="A71" s="12"/>
      <c r="B71" s="13">
        <v>4</v>
      </c>
      <c r="C71" s="220"/>
      <c r="D71" s="17"/>
      <c r="E71" s="221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3"/>
    </row>
    <row r="72" spans="1:17" ht="13.5" customHeight="1" hidden="1">
      <c r="A72" s="12"/>
      <c r="B72" s="13">
        <v>5</v>
      </c>
      <c r="C72" s="220"/>
      <c r="D72" s="17"/>
      <c r="E72" s="221"/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3"/>
    </row>
    <row r="73" spans="1:17" ht="13.5" customHeight="1" hidden="1">
      <c r="A73" s="12"/>
      <c r="B73" s="13">
        <v>6</v>
      </c>
      <c r="C73" s="220"/>
      <c r="D73" s="17"/>
      <c r="E73" s="221"/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</row>
    <row r="74" spans="1:17" ht="13.5" customHeight="1" hidden="1">
      <c r="A74" s="12"/>
      <c r="B74" s="13">
        <v>7</v>
      </c>
      <c r="C74" s="220"/>
      <c r="D74" s="17"/>
      <c r="E74" s="221"/>
      <c r="F74" s="2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/>
    </row>
    <row r="75" spans="1:17" ht="13.5" customHeight="1" hidden="1">
      <c r="A75" s="12"/>
      <c r="B75" s="13">
        <v>8</v>
      </c>
      <c r="C75" s="220"/>
      <c r="D75" s="17"/>
      <c r="E75" s="221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4.25" customHeight="1">
      <c r="A76" s="11"/>
      <c r="B76" s="11"/>
      <c r="C76" s="15" t="s">
        <v>35</v>
      </c>
      <c r="D76" s="15"/>
      <c r="E76" s="16" t="s">
        <v>36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3.5" customHeight="1">
      <c r="A77" s="12" t="s">
        <v>37</v>
      </c>
      <c r="B77" s="13">
        <v>1</v>
      </c>
      <c r="C77" s="220" t="s">
        <v>38</v>
      </c>
      <c r="D77" s="17" t="s">
        <v>37</v>
      </c>
      <c r="E77" s="221" t="s">
        <v>39</v>
      </c>
      <c r="F77" s="2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</row>
    <row r="78" spans="1:17" ht="13.5" customHeight="1" hidden="1">
      <c r="A78" s="12"/>
      <c r="B78" s="13">
        <v>2</v>
      </c>
      <c r="C78" s="220"/>
      <c r="D78" s="17"/>
      <c r="E78" s="221"/>
      <c r="F78" s="30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/>
    </row>
    <row r="79" spans="1:17" ht="13.5" customHeight="1" hidden="1">
      <c r="A79" s="12"/>
      <c r="B79" s="13">
        <v>3</v>
      </c>
      <c r="C79" s="220"/>
      <c r="D79" s="17"/>
      <c r="E79" s="221"/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/>
    </row>
    <row r="80" spans="1:17" ht="13.5" customHeight="1" hidden="1">
      <c r="A80" s="12"/>
      <c r="B80" s="13">
        <v>4</v>
      </c>
      <c r="C80" s="220"/>
      <c r="D80" s="17"/>
      <c r="E80" s="221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/>
    </row>
    <row r="81" spans="1:17" ht="13.5" customHeight="1" hidden="1">
      <c r="A81" s="12"/>
      <c r="B81" s="13">
        <v>5</v>
      </c>
      <c r="C81" s="220"/>
      <c r="D81" s="17"/>
      <c r="E81" s="221"/>
      <c r="F81" s="30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2"/>
    </row>
    <row r="82" spans="1:17" ht="13.5" customHeight="1" hidden="1">
      <c r="A82" s="12"/>
      <c r="B82" s="13">
        <v>6</v>
      </c>
      <c r="C82" s="220"/>
      <c r="D82" s="17"/>
      <c r="E82" s="221"/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/>
    </row>
    <row r="83" spans="1:17" ht="13.5" customHeight="1" hidden="1">
      <c r="A83" s="12"/>
      <c r="B83" s="13">
        <v>7</v>
      </c>
      <c r="C83" s="220"/>
      <c r="D83" s="17"/>
      <c r="E83" s="221"/>
      <c r="F83" s="3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/>
    </row>
    <row r="84" spans="1:17" ht="13.5" customHeight="1" hidden="1">
      <c r="A84" s="12"/>
      <c r="B84" s="13">
        <v>8</v>
      </c>
      <c r="C84" s="220"/>
      <c r="D84" s="17"/>
      <c r="E84" s="221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</row>
    <row r="85" spans="1:17" ht="13.5" customHeight="1">
      <c r="A85" s="12" t="s">
        <v>40</v>
      </c>
      <c r="B85" s="13">
        <v>1</v>
      </c>
      <c r="C85" s="220" t="s">
        <v>41</v>
      </c>
      <c r="D85" s="17" t="s">
        <v>37</v>
      </c>
      <c r="E85" s="221" t="s">
        <v>42</v>
      </c>
      <c r="F85" s="1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0"/>
    </row>
    <row r="86" spans="1:17" ht="13.5" customHeight="1" hidden="1">
      <c r="A86" s="12"/>
      <c r="B86" s="13">
        <v>2</v>
      </c>
      <c r="C86" s="220"/>
      <c r="D86" s="17"/>
      <c r="E86" s="221"/>
      <c r="F86" s="21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3"/>
    </row>
    <row r="87" spans="1:17" ht="13.5" customHeight="1" hidden="1">
      <c r="A87" s="12"/>
      <c r="B87" s="13">
        <v>3</v>
      </c>
      <c r="C87" s="220"/>
      <c r="D87" s="17"/>
      <c r="E87" s="221"/>
      <c r="F87" s="21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3"/>
    </row>
    <row r="88" spans="1:17" ht="13.5" customHeight="1" hidden="1">
      <c r="A88" s="12"/>
      <c r="B88" s="13">
        <v>4</v>
      </c>
      <c r="C88" s="220"/>
      <c r="D88" s="17"/>
      <c r="E88" s="221"/>
      <c r="F88" s="2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3"/>
    </row>
    <row r="89" spans="1:17" ht="13.5" customHeight="1" hidden="1">
      <c r="A89" s="12"/>
      <c r="B89" s="13">
        <v>5</v>
      </c>
      <c r="C89" s="220"/>
      <c r="D89" s="17"/>
      <c r="E89" s="221"/>
      <c r="F89" s="21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3"/>
    </row>
    <row r="90" spans="1:17" ht="13.5" customHeight="1" hidden="1">
      <c r="A90" s="12"/>
      <c r="B90" s="13">
        <v>6</v>
      </c>
      <c r="C90" s="220"/>
      <c r="D90" s="17"/>
      <c r="E90" s="221"/>
      <c r="F90" s="21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3"/>
    </row>
    <row r="91" spans="1:17" ht="13.5" customHeight="1" hidden="1">
      <c r="A91" s="12"/>
      <c r="B91" s="13">
        <v>7</v>
      </c>
      <c r="C91" s="220"/>
      <c r="D91" s="17"/>
      <c r="E91" s="221"/>
      <c r="F91" s="21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3"/>
    </row>
    <row r="92" spans="1:17" ht="13.5" customHeight="1" hidden="1">
      <c r="A92" s="12"/>
      <c r="B92" s="13">
        <v>8</v>
      </c>
      <c r="C92" s="220"/>
      <c r="D92" s="17"/>
      <c r="E92" s="221"/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6"/>
    </row>
    <row r="93" spans="1:17" ht="13.5" customHeight="1">
      <c r="A93" s="12" t="s">
        <v>43</v>
      </c>
      <c r="B93" s="13">
        <v>1</v>
      </c>
      <c r="C93" s="220" t="s">
        <v>44</v>
      </c>
      <c r="D93" s="17" t="s">
        <v>37</v>
      </c>
      <c r="E93" s="221" t="s">
        <v>45</v>
      </c>
      <c r="F93" s="27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</row>
    <row r="94" spans="1:17" ht="13.5" customHeight="1" hidden="1">
      <c r="A94" s="12"/>
      <c r="B94" s="13">
        <v>2</v>
      </c>
      <c r="C94" s="220"/>
      <c r="D94" s="17"/>
      <c r="E94" s="221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/>
    </row>
    <row r="95" spans="1:17" ht="13.5" customHeight="1" hidden="1">
      <c r="A95" s="12"/>
      <c r="B95" s="13">
        <v>3</v>
      </c>
      <c r="C95" s="220"/>
      <c r="D95" s="17"/>
      <c r="E95" s="221"/>
      <c r="F95" s="3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/>
    </row>
    <row r="96" spans="1:17" ht="13.5" customHeight="1" hidden="1">
      <c r="A96" s="12"/>
      <c r="B96" s="13">
        <v>4</v>
      </c>
      <c r="C96" s="220"/>
      <c r="D96" s="17"/>
      <c r="E96" s="221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2"/>
    </row>
    <row r="97" spans="1:17" ht="13.5" customHeight="1" hidden="1">
      <c r="A97" s="12"/>
      <c r="B97" s="13">
        <v>5</v>
      </c>
      <c r="C97" s="220"/>
      <c r="D97" s="17"/>
      <c r="E97" s="221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</row>
    <row r="98" spans="1:17" ht="13.5" customHeight="1" hidden="1">
      <c r="A98" s="12"/>
      <c r="B98" s="13">
        <v>6</v>
      </c>
      <c r="C98" s="220"/>
      <c r="D98" s="17"/>
      <c r="E98" s="221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2"/>
    </row>
    <row r="99" spans="1:17" ht="13.5" customHeight="1" hidden="1">
      <c r="A99" s="12"/>
      <c r="B99" s="13">
        <v>7</v>
      </c>
      <c r="C99" s="220"/>
      <c r="D99" s="17"/>
      <c r="E99" s="221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2"/>
    </row>
    <row r="100" spans="1:17" ht="13.5" customHeight="1" hidden="1">
      <c r="A100" s="12"/>
      <c r="B100" s="13">
        <v>8</v>
      </c>
      <c r="C100" s="220"/>
      <c r="D100" s="17"/>
      <c r="E100" s="221"/>
      <c r="F100" s="33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</row>
    <row r="101" spans="1:17" ht="13.5" customHeight="1">
      <c r="A101" s="12" t="s">
        <v>46</v>
      </c>
      <c r="B101" s="13">
        <v>1</v>
      </c>
      <c r="C101" s="220" t="s">
        <v>47</v>
      </c>
      <c r="D101" s="17" t="s">
        <v>37</v>
      </c>
      <c r="E101" s="221" t="s">
        <v>48</v>
      </c>
      <c r="F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0"/>
    </row>
    <row r="102" spans="1:17" ht="13.5" customHeight="1" hidden="1">
      <c r="A102" s="12"/>
      <c r="B102" s="13">
        <v>2</v>
      </c>
      <c r="C102" s="220"/>
      <c r="D102" s="17"/>
      <c r="E102" s="221"/>
      <c r="F102" s="21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3"/>
    </row>
    <row r="103" spans="1:17" ht="13.5" customHeight="1" hidden="1">
      <c r="A103" s="12"/>
      <c r="B103" s="13">
        <v>3</v>
      </c>
      <c r="C103" s="220"/>
      <c r="D103" s="17"/>
      <c r="E103" s="221"/>
      <c r="F103" s="2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3"/>
    </row>
    <row r="104" spans="1:17" ht="13.5" customHeight="1" hidden="1">
      <c r="A104" s="12"/>
      <c r="B104" s="13">
        <v>4</v>
      </c>
      <c r="C104" s="220"/>
      <c r="D104" s="17"/>
      <c r="E104" s="221"/>
      <c r="F104" s="2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3"/>
    </row>
    <row r="105" spans="1:17" ht="13.5" customHeight="1" hidden="1">
      <c r="A105" s="12"/>
      <c r="B105" s="13">
        <v>5</v>
      </c>
      <c r="C105" s="220"/>
      <c r="D105" s="17"/>
      <c r="E105" s="221"/>
      <c r="F105" s="2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3"/>
    </row>
    <row r="106" spans="1:17" ht="13.5" customHeight="1" hidden="1">
      <c r="A106" s="12"/>
      <c r="B106" s="13">
        <v>6</v>
      </c>
      <c r="C106" s="220"/>
      <c r="D106" s="17"/>
      <c r="E106" s="221"/>
      <c r="F106" s="2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3"/>
    </row>
    <row r="107" spans="1:17" ht="13.5" customHeight="1" hidden="1">
      <c r="A107" s="12"/>
      <c r="B107" s="13">
        <v>7</v>
      </c>
      <c r="C107" s="220"/>
      <c r="D107" s="17"/>
      <c r="E107" s="221"/>
      <c r="F107" s="21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3"/>
    </row>
    <row r="108" spans="1:17" ht="13.5" customHeight="1" hidden="1">
      <c r="A108" s="12"/>
      <c r="B108" s="13">
        <v>8</v>
      </c>
      <c r="C108" s="220"/>
      <c r="D108" s="17"/>
      <c r="E108" s="221"/>
      <c r="F108" s="24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6"/>
    </row>
    <row r="109" spans="1:17" ht="13.5" customHeight="1">
      <c r="A109" s="12" t="s">
        <v>49</v>
      </c>
      <c r="B109" s="13">
        <v>1</v>
      </c>
      <c r="C109" s="220" t="s">
        <v>50</v>
      </c>
      <c r="D109" s="17" t="s">
        <v>37</v>
      </c>
      <c r="E109" s="221" t="s">
        <v>51</v>
      </c>
      <c r="F109" s="27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</row>
    <row r="110" spans="1:17" ht="13.5" customHeight="1" hidden="1">
      <c r="A110" s="12"/>
      <c r="B110" s="13">
        <v>2</v>
      </c>
      <c r="C110" s="220"/>
      <c r="D110" s="17"/>
      <c r="E110" s="221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2"/>
    </row>
    <row r="111" spans="1:17" ht="13.5" customHeight="1" hidden="1">
      <c r="A111" s="12"/>
      <c r="B111" s="13">
        <v>3</v>
      </c>
      <c r="C111" s="220"/>
      <c r="D111" s="17"/>
      <c r="E111" s="221"/>
      <c r="F111" s="3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2"/>
    </row>
    <row r="112" spans="1:17" ht="13.5" customHeight="1" hidden="1">
      <c r="A112" s="12"/>
      <c r="B112" s="13">
        <v>4</v>
      </c>
      <c r="C112" s="220"/>
      <c r="D112" s="17"/>
      <c r="E112" s="221"/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2"/>
    </row>
    <row r="113" spans="1:17" ht="13.5" customHeight="1" hidden="1">
      <c r="A113" s="12"/>
      <c r="B113" s="13">
        <v>5</v>
      </c>
      <c r="C113" s="220"/>
      <c r="D113" s="17"/>
      <c r="E113" s="221"/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2"/>
    </row>
    <row r="114" spans="1:17" ht="13.5" customHeight="1" hidden="1">
      <c r="A114" s="12"/>
      <c r="B114" s="13">
        <v>6</v>
      </c>
      <c r="C114" s="220"/>
      <c r="D114" s="17"/>
      <c r="E114" s="221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2"/>
    </row>
    <row r="115" spans="1:17" ht="13.5" customHeight="1" hidden="1">
      <c r="A115" s="12"/>
      <c r="B115" s="13">
        <v>7</v>
      </c>
      <c r="C115" s="220"/>
      <c r="D115" s="17"/>
      <c r="E115" s="221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2"/>
    </row>
    <row r="116" spans="1:17" ht="13.5" customHeight="1" hidden="1">
      <c r="A116" s="12"/>
      <c r="B116" s="13">
        <v>8</v>
      </c>
      <c r="C116" s="220"/>
      <c r="D116" s="17"/>
      <c r="E116" s="221"/>
      <c r="F116" s="33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5"/>
    </row>
    <row r="117" spans="1:17" ht="23.25" customHeight="1">
      <c r="A117" s="12" t="s">
        <v>52</v>
      </c>
      <c r="B117" s="13">
        <v>1</v>
      </c>
      <c r="C117" s="220" t="s">
        <v>53</v>
      </c>
      <c r="D117" s="17" t="s">
        <v>37</v>
      </c>
      <c r="E117" s="221" t="s">
        <v>54</v>
      </c>
      <c r="F117" s="18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20"/>
    </row>
    <row r="118" spans="1:17" ht="13.5" customHeight="1" hidden="1">
      <c r="A118" s="12"/>
      <c r="B118" s="13">
        <v>2</v>
      </c>
      <c r="C118" s="220"/>
      <c r="D118" s="17"/>
      <c r="E118" s="221"/>
      <c r="F118" s="2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3"/>
    </row>
    <row r="119" spans="1:17" ht="13.5" customHeight="1" hidden="1">
      <c r="A119" s="12"/>
      <c r="B119" s="13">
        <v>3</v>
      </c>
      <c r="C119" s="220"/>
      <c r="D119" s="17"/>
      <c r="E119" s="221"/>
      <c r="F119" s="2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3"/>
    </row>
    <row r="120" spans="1:17" ht="13.5" customHeight="1" hidden="1">
      <c r="A120" s="12"/>
      <c r="B120" s="13">
        <v>4</v>
      </c>
      <c r="C120" s="220"/>
      <c r="D120" s="17"/>
      <c r="E120" s="221"/>
      <c r="F120" s="2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3"/>
    </row>
    <row r="121" spans="1:17" ht="13.5" customHeight="1" hidden="1">
      <c r="A121" s="12"/>
      <c r="B121" s="13">
        <v>5</v>
      </c>
      <c r="C121" s="220"/>
      <c r="D121" s="17"/>
      <c r="E121" s="221"/>
      <c r="F121" s="21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3"/>
    </row>
    <row r="122" spans="1:17" ht="13.5" customHeight="1" hidden="1">
      <c r="A122" s="12"/>
      <c r="B122" s="13">
        <v>6</v>
      </c>
      <c r="C122" s="220"/>
      <c r="D122" s="17"/>
      <c r="E122" s="221"/>
      <c r="F122" s="21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3"/>
    </row>
    <row r="123" spans="1:17" ht="13.5" customHeight="1" hidden="1">
      <c r="A123" s="12"/>
      <c r="B123" s="13">
        <v>7</v>
      </c>
      <c r="C123" s="220"/>
      <c r="D123" s="17"/>
      <c r="E123" s="221"/>
      <c r="F123" s="21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3"/>
    </row>
    <row r="124" spans="1:17" ht="13.5" customHeight="1" hidden="1">
      <c r="A124" s="12"/>
      <c r="B124" s="13">
        <v>8</v>
      </c>
      <c r="C124" s="220"/>
      <c r="D124" s="17"/>
      <c r="E124" s="221"/>
      <c r="F124" s="24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6"/>
    </row>
    <row r="125" spans="1:17" ht="23.25" customHeight="1">
      <c r="A125" s="12" t="s">
        <v>55</v>
      </c>
      <c r="B125" s="13">
        <v>1</v>
      </c>
      <c r="C125" s="220" t="s">
        <v>56</v>
      </c>
      <c r="D125" s="17" t="s">
        <v>37</v>
      </c>
      <c r="E125" s="221" t="s">
        <v>57</v>
      </c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9"/>
    </row>
    <row r="126" spans="1:17" ht="13.5" customHeight="1" hidden="1">
      <c r="A126" s="12"/>
      <c r="B126" s="13">
        <v>2</v>
      </c>
      <c r="C126" s="220"/>
      <c r="D126" s="17"/>
      <c r="E126" s="221"/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2"/>
    </row>
    <row r="127" spans="1:17" ht="13.5" customHeight="1" hidden="1">
      <c r="A127" s="12"/>
      <c r="B127" s="13">
        <v>3</v>
      </c>
      <c r="C127" s="220"/>
      <c r="D127" s="17"/>
      <c r="E127" s="221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2"/>
    </row>
    <row r="128" spans="1:17" ht="13.5" customHeight="1" hidden="1">
      <c r="A128" s="12"/>
      <c r="B128" s="13">
        <v>4</v>
      </c>
      <c r="C128" s="220"/>
      <c r="D128" s="17"/>
      <c r="E128" s="221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2"/>
    </row>
    <row r="129" spans="1:17" ht="13.5" customHeight="1" hidden="1">
      <c r="A129" s="12"/>
      <c r="B129" s="13">
        <v>5</v>
      </c>
      <c r="C129" s="220"/>
      <c r="D129" s="17"/>
      <c r="E129" s="221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2"/>
    </row>
    <row r="130" spans="1:17" ht="13.5" customHeight="1" hidden="1">
      <c r="A130" s="12"/>
      <c r="B130" s="13">
        <v>6</v>
      </c>
      <c r="C130" s="220"/>
      <c r="D130" s="17"/>
      <c r="E130" s="221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2"/>
    </row>
    <row r="131" spans="1:17" ht="13.5" customHeight="1" hidden="1">
      <c r="A131" s="12"/>
      <c r="B131" s="13">
        <v>7</v>
      </c>
      <c r="C131" s="220"/>
      <c r="D131" s="17"/>
      <c r="E131" s="221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2"/>
    </row>
    <row r="132" spans="1:17" ht="13.5" customHeight="1" hidden="1">
      <c r="A132" s="12"/>
      <c r="B132" s="13">
        <v>8</v>
      </c>
      <c r="C132" s="220"/>
      <c r="D132" s="17"/>
      <c r="E132" s="221"/>
      <c r="F132" s="33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5"/>
    </row>
    <row r="133" spans="1:17" ht="23.25" customHeight="1">
      <c r="A133" s="12" t="s">
        <v>58</v>
      </c>
      <c r="B133" s="13">
        <v>1</v>
      </c>
      <c r="C133" s="220" t="s">
        <v>59</v>
      </c>
      <c r="D133" s="17" t="s">
        <v>37</v>
      </c>
      <c r="E133" s="221" t="s">
        <v>60</v>
      </c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20"/>
    </row>
    <row r="134" spans="1:17" ht="13.5" customHeight="1" hidden="1">
      <c r="A134" s="12"/>
      <c r="B134" s="13">
        <v>2</v>
      </c>
      <c r="C134" s="220"/>
      <c r="D134" s="17"/>
      <c r="E134" s="221"/>
      <c r="F134" s="21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3"/>
    </row>
    <row r="135" spans="1:17" ht="13.5" customHeight="1" hidden="1">
      <c r="A135" s="12"/>
      <c r="B135" s="13">
        <v>3</v>
      </c>
      <c r="C135" s="220"/>
      <c r="D135" s="17"/>
      <c r="E135" s="221"/>
      <c r="F135" s="21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3"/>
    </row>
    <row r="136" spans="1:17" ht="13.5" customHeight="1" hidden="1">
      <c r="A136" s="12"/>
      <c r="B136" s="13">
        <v>4</v>
      </c>
      <c r="C136" s="220"/>
      <c r="D136" s="17"/>
      <c r="E136" s="221"/>
      <c r="F136" s="21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3"/>
    </row>
    <row r="137" spans="1:17" ht="13.5" customHeight="1" hidden="1">
      <c r="A137" s="12"/>
      <c r="B137" s="13">
        <v>5</v>
      </c>
      <c r="C137" s="220"/>
      <c r="D137" s="17"/>
      <c r="E137" s="221"/>
      <c r="F137" s="21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3"/>
    </row>
    <row r="138" spans="1:17" ht="13.5" customHeight="1" hidden="1">
      <c r="A138" s="12"/>
      <c r="B138" s="13">
        <v>6</v>
      </c>
      <c r="C138" s="220"/>
      <c r="D138" s="17"/>
      <c r="E138" s="221"/>
      <c r="F138" s="21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3"/>
    </row>
    <row r="139" spans="1:17" ht="13.5" customHeight="1" hidden="1">
      <c r="A139" s="12"/>
      <c r="B139" s="13">
        <v>7</v>
      </c>
      <c r="C139" s="220"/>
      <c r="D139" s="17"/>
      <c r="E139" s="221"/>
      <c r="F139" s="21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3"/>
    </row>
    <row r="140" spans="1:17" ht="13.5" customHeight="1" hidden="1">
      <c r="A140" s="12"/>
      <c r="B140" s="13">
        <v>8</v>
      </c>
      <c r="C140" s="220"/>
      <c r="D140" s="17"/>
      <c r="E140" s="221"/>
      <c r="F140" s="24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6"/>
    </row>
    <row r="141" spans="1:17" ht="13.5" customHeight="1">
      <c r="A141" s="12" t="s">
        <v>61</v>
      </c>
      <c r="B141" s="13">
        <v>1</v>
      </c>
      <c r="C141" s="220" t="s">
        <v>62</v>
      </c>
      <c r="D141" s="17" t="s">
        <v>37</v>
      </c>
      <c r="E141" s="221" t="s">
        <v>63</v>
      </c>
      <c r="F141" s="27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9"/>
    </row>
    <row r="142" spans="1:17" ht="13.5" customHeight="1" hidden="1">
      <c r="A142" s="12"/>
      <c r="B142" s="13">
        <v>2</v>
      </c>
      <c r="C142" s="220"/>
      <c r="D142" s="17"/>
      <c r="E142" s="221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2"/>
    </row>
    <row r="143" spans="1:17" ht="13.5" customHeight="1" hidden="1">
      <c r="A143" s="12"/>
      <c r="B143" s="13">
        <v>3</v>
      </c>
      <c r="C143" s="220"/>
      <c r="D143" s="17"/>
      <c r="E143" s="221"/>
      <c r="F143" s="30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2"/>
    </row>
    <row r="144" spans="1:17" ht="13.5" customHeight="1" hidden="1">
      <c r="A144" s="12"/>
      <c r="B144" s="13">
        <v>4</v>
      </c>
      <c r="C144" s="220"/>
      <c r="D144" s="17"/>
      <c r="E144" s="221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2"/>
    </row>
    <row r="145" spans="1:17" ht="13.5" customHeight="1" hidden="1">
      <c r="A145" s="12"/>
      <c r="B145" s="13">
        <v>5</v>
      </c>
      <c r="C145" s="220"/>
      <c r="D145" s="17"/>
      <c r="E145" s="221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</row>
    <row r="146" spans="1:17" ht="13.5" customHeight="1" hidden="1">
      <c r="A146" s="12"/>
      <c r="B146" s="13">
        <v>6</v>
      </c>
      <c r="C146" s="220"/>
      <c r="D146" s="17"/>
      <c r="E146" s="221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2"/>
    </row>
    <row r="147" spans="1:17" ht="13.5" customHeight="1" hidden="1">
      <c r="A147" s="12"/>
      <c r="B147" s="13">
        <v>7</v>
      </c>
      <c r="C147" s="220"/>
      <c r="D147" s="17"/>
      <c r="E147" s="221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</row>
    <row r="148" spans="1:17" ht="13.5" customHeight="1" hidden="1">
      <c r="A148" s="12"/>
      <c r="B148" s="13">
        <v>8</v>
      </c>
      <c r="C148" s="220"/>
      <c r="D148" s="17"/>
      <c r="E148" s="221"/>
      <c r="F148" s="33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</row>
    <row r="149" spans="1:17" ht="13.5" customHeight="1">
      <c r="A149" s="12" t="s">
        <v>64</v>
      </c>
      <c r="B149" s="13">
        <v>1</v>
      </c>
      <c r="C149" s="220" t="s">
        <v>65</v>
      </c>
      <c r="D149" s="17" t="s">
        <v>37</v>
      </c>
      <c r="E149" s="221" t="s">
        <v>66</v>
      </c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20"/>
    </row>
    <row r="150" spans="1:17" ht="13.5" customHeight="1" hidden="1">
      <c r="A150" s="12"/>
      <c r="B150" s="13">
        <v>2</v>
      </c>
      <c r="C150" s="220"/>
      <c r="D150" s="17"/>
      <c r="E150" s="221"/>
      <c r="F150" s="21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3"/>
    </row>
    <row r="151" spans="1:17" ht="13.5" customHeight="1" hidden="1">
      <c r="A151" s="12"/>
      <c r="B151" s="13">
        <v>3</v>
      </c>
      <c r="C151" s="220"/>
      <c r="D151" s="17"/>
      <c r="E151" s="221"/>
      <c r="F151" s="21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3"/>
    </row>
    <row r="152" spans="1:17" ht="13.5" customHeight="1" hidden="1">
      <c r="A152" s="12"/>
      <c r="B152" s="13">
        <v>4</v>
      </c>
      <c r="C152" s="220"/>
      <c r="D152" s="17"/>
      <c r="E152" s="221"/>
      <c r="F152" s="21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3"/>
    </row>
    <row r="153" spans="1:17" ht="13.5" customHeight="1" hidden="1">
      <c r="A153" s="12"/>
      <c r="B153" s="13">
        <v>5</v>
      </c>
      <c r="C153" s="220"/>
      <c r="D153" s="17"/>
      <c r="E153" s="221"/>
      <c r="F153" s="21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3"/>
    </row>
    <row r="154" spans="1:17" ht="13.5" customHeight="1" hidden="1">
      <c r="A154" s="12"/>
      <c r="B154" s="13">
        <v>6</v>
      </c>
      <c r="C154" s="220"/>
      <c r="D154" s="17"/>
      <c r="E154" s="221"/>
      <c r="F154" s="21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3"/>
    </row>
    <row r="155" spans="1:17" ht="13.5" customHeight="1" hidden="1">
      <c r="A155" s="12"/>
      <c r="B155" s="13">
        <v>7</v>
      </c>
      <c r="C155" s="220"/>
      <c r="D155" s="17"/>
      <c r="E155" s="221"/>
      <c r="F155" s="21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3"/>
    </row>
    <row r="156" spans="1:17" ht="13.5" customHeight="1" hidden="1">
      <c r="A156" s="12"/>
      <c r="B156" s="13">
        <v>8</v>
      </c>
      <c r="C156" s="220"/>
      <c r="D156" s="17"/>
      <c r="E156" s="221"/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6"/>
    </row>
    <row r="157" spans="1:17" ht="13.5" customHeight="1">
      <c r="A157" s="12" t="s">
        <v>67</v>
      </c>
      <c r="B157" s="13">
        <v>1</v>
      </c>
      <c r="C157" s="220" t="s">
        <v>68</v>
      </c>
      <c r="D157" s="17" t="s">
        <v>37</v>
      </c>
      <c r="E157" s="221" t="s">
        <v>69</v>
      </c>
      <c r="F157" s="27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9"/>
    </row>
    <row r="158" spans="1:17" ht="13.5" customHeight="1" hidden="1">
      <c r="A158" s="12"/>
      <c r="B158" s="13">
        <v>2</v>
      </c>
      <c r="C158" s="220"/>
      <c r="D158" s="17"/>
      <c r="E158" s="221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2"/>
    </row>
    <row r="159" spans="1:17" ht="13.5" customHeight="1" hidden="1">
      <c r="A159" s="12"/>
      <c r="B159" s="13">
        <v>3</v>
      </c>
      <c r="C159" s="220"/>
      <c r="D159" s="17"/>
      <c r="E159" s="221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2"/>
    </row>
    <row r="160" spans="1:17" ht="13.5" customHeight="1" hidden="1">
      <c r="A160" s="12"/>
      <c r="B160" s="13">
        <v>4</v>
      </c>
      <c r="C160" s="220"/>
      <c r="D160" s="17"/>
      <c r="E160" s="221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2"/>
    </row>
    <row r="161" spans="1:17" ht="13.5" customHeight="1" hidden="1">
      <c r="A161" s="12"/>
      <c r="B161" s="13">
        <v>5</v>
      </c>
      <c r="C161" s="220"/>
      <c r="D161" s="17"/>
      <c r="E161" s="221"/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2"/>
    </row>
    <row r="162" spans="1:17" ht="13.5" customHeight="1" hidden="1">
      <c r="A162" s="12"/>
      <c r="B162" s="13">
        <v>6</v>
      </c>
      <c r="C162" s="220"/>
      <c r="D162" s="17"/>
      <c r="E162" s="221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2"/>
    </row>
    <row r="163" spans="1:17" ht="13.5" customHeight="1" hidden="1">
      <c r="A163" s="12"/>
      <c r="B163" s="13">
        <v>7</v>
      </c>
      <c r="C163" s="220"/>
      <c r="D163" s="17"/>
      <c r="E163" s="221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</row>
    <row r="164" spans="1:17" ht="13.5" customHeight="1" hidden="1">
      <c r="A164" s="12"/>
      <c r="B164" s="13">
        <v>8</v>
      </c>
      <c r="C164" s="220"/>
      <c r="D164" s="17"/>
      <c r="E164" s="221"/>
      <c r="F164" s="3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</row>
    <row r="165" spans="1:17" ht="13.5" customHeight="1">
      <c r="A165" s="12" t="s">
        <v>70</v>
      </c>
      <c r="B165" s="13">
        <v>1</v>
      </c>
      <c r="C165" s="220" t="s">
        <v>71</v>
      </c>
      <c r="D165" s="17" t="s">
        <v>37</v>
      </c>
      <c r="E165" s="221" t="s">
        <v>72</v>
      </c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20"/>
    </row>
    <row r="166" spans="1:17" ht="13.5" customHeight="1" hidden="1">
      <c r="A166" s="12"/>
      <c r="B166" s="13">
        <v>2</v>
      </c>
      <c r="C166" s="220"/>
      <c r="D166" s="17"/>
      <c r="E166" s="221"/>
      <c r="F166" s="21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3"/>
    </row>
    <row r="167" spans="1:17" ht="13.5" customHeight="1" hidden="1">
      <c r="A167" s="12"/>
      <c r="B167" s="13">
        <v>3</v>
      </c>
      <c r="C167" s="220"/>
      <c r="D167" s="17"/>
      <c r="E167" s="221"/>
      <c r="F167" s="21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3"/>
    </row>
    <row r="168" spans="1:17" ht="13.5" customHeight="1" hidden="1">
      <c r="A168" s="12"/>
      <c r="B168" s="13">
        <v>4</v>
      </c>
      <c r="C168" s="220"/>
      <c r="D168" s="17"/>
      <c r="E168" s="221"/>
      <c r="F168" s="21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3"/>
    </row>
    <row r="169" spans="1:17" ht="13.5" customHeight="1" hidden="1">
      <c r="A169" s="12"/>
      <c r="B169" s="13">
        <v>5</v>
      </c>
      <c r="C169" s="220"/>
      <c r="D169" s="17"/>
      <c r="E169" s="221"/>
      <c r="F169" s="21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3"/>
    </row>
    <row r="170" spans="1:17" ht="13.5" customHeight="1" hidden="1">
      <c r="A170" s="12"/>
      <c r="B170" s="13">
        <v>6</v>
      </c>
      <c r="C170" s="220"/>
      <c r="D170" s="17"/>
      <c r="E170" s="221"/>
      <c r="F170" s="21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3"/>
    </row>
    <row r="171" spans="1:17" ht="13.5" customHeight="1" hidden="1">
      <c r="A171" s="12"/>
      <c r="B171" s="13">
        <v>7</v>
      </c>
      <c r="C171" s="220"/>
      <c r="D171" s="17"/>
      <c r="E171" s="221"/>
      <c r="F171" s="21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3"/>
    </row>
    <row r="172" spans="1:17" ht="13.5" customHeight="1" hidden="1">
      <c r="A172" s="12"/>
      <c r="B172" s="13">
        <v>8</v>
      </c>
      <c r="C172" s="220"/>
      <c r="D172" s="17"/>
      <c r="E172" s="221"/>
      <c r="F172" s="24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</row>
    <row r="173" spans="1:17" ht="13.5" customHeight="1">
      <c r="A173" s="12" t="s">
        <v>73</v>
      </c>
      <c r="B173" s="13">
        <v>1</v>
      </c>
      <c r="C173" s="220" t="s">
        <v>74</v>
      </c>
      <c r="D173" s="17" t="s">
        <v>37</v>
      </c>
      <c r="E173" s="221" t="s">
        <v>75</v>
      </c>
      <c r="F173" s="27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9"/>
    </row>
    <row r="174" spans="1:17" ht="13.5" customHeight="1" hidden="1">
      <c r="A174" s="12"/>
      <c r="B174" s="13">
        <v>2</v>
      </c>
      <c r="C174" s="220"/>
      <c r="D174" s="17"/>
      <c r="E174" s="221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2"/>
    </row>
    <row r="175" spans="1:17" ht="13.5" customHeight="1" hidden="1">
      <c r="A175" s="12"/>
      <c r="B175" s="13">
        <v>3</v>
      </c>
      <c r="C175" s="220"/>
      <c r="D175" s="17"/>
      <c r="E175" s="221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2"/>
    </row>
    <row r="176" spans="1:17" ht="13.5" customHeight="1" hidden="1">
      <c r="A176" s="12"/>
      <c r="B176" s="13">
        <v>4</v>
      </c>
      <c r="C176" s="220"/>
      <c r="D176" s="17"/>
      <c r="E176" s="221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2"/>
    </row>
    <row r="177" spans="1:17" ht="13.5" customHeight="1" hidden="1">
      <c r="A177" s="12"/>
      <c r="B177" s="13">
        <v>5</v>
      </c>
      <c r="C177" s="220"/>
      <c r="D177" s="17"/>
      <c r="E177" s="221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2"/>
    </row>
    <row r="178" spans="1:17" ht="13.5" customHeight="1" hidden="1">
      <c r="A178" s="12"/>
      <c r="B178" s="13">
        <v>6</v>
      </c>
      <c r="C178" s="220"/>
      <c r="D178" s="17"/>
      <c r="E178" s="221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2"/>
    </row>
    <row r="179" spans="1:17" ht="13.5" customHeight="1" hidden="1">
      <c r="A179" s="12"/>
      <c r="B179" s="13">
        <v>7</v>
      </c>
      <c r="C179" s="220"/>
      <c r="D179" s="17"/>
      <c r="E179" s="221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</row>
    <row r="180" spans="1:17" ht="13.5" customHeight="1" hidden="1">
      <c r="A180" s="12"/>
      <c r="B180" s="13">
        <v>8</v>
      </c>
      <c r="C180" s="220"/>
      <c r="D180" s="17"/>
      <c r="E180" s="221"/>
      <c r="F180" s="33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5"/>
    </row>
    <row r="181" spans="1:17" ht="13.5" customHeight="1">
      <c r="A181" s="12" t="s">
        <v>76</v>
      </c>
      <c r="B181" s="13">
        <v>1</v>
      </c>
      <c r="C181" s="220" t="s">
        <v>77</v>
      </c>
      <c r="D181" s="17" t="s">
        <v>37</v>
      </c>
      <c r="E181" s="221" t="s">
        <v>78</v>
      </c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20"/>
    </row>
    <row r="182" spans="1:17" ht="13.5" customHeight="1" hidden="1">
      <c r="A182" s="12"/>
      <c r="B182" s="13">
        <v>2</v>
      </c>
      <c r="C182" s="220"/>
      <c r="D182" s="17"/>
      <c r="E182" s="221"/>
      <c r="F182" s="21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3"/>
    </row>
    <row r="183" spans="1:17" ht="13.5" customHeight="1" hidden="1">
      <c r="A183" s="12"/>
      <c r="B183" s="13">
        <v>3</v>
      </c>
      <c r="C183" s="220"/>
      <c r="D183" s="17"/>
      <c r="E183" s="221"/>
      <c r="F183" s="21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3"/>
    </row>
    <row r="184" spans="1:17" ht="13.5" customHeight="1" hidden="1">
      <c r="A184" s="12"/>
      <c r="B184" s="13">
        <v>4</v>
      </c>
      <c r="C184" s="220"/>
      <c r="D184" s="17"/>
      <c r="E184" s="221"/>
      <c r="F184" s="21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3"/>
    </row>
    <row r="185" spans="1:17" ht="13.5" customHeight="1" hidden="1">
      <c r="A185" s="12"/>
      <c r="B185" s="13">
        <v>5</v>
      </c>
      <c r="C185" s="220"/>
      <c r="D185" s="17"/>
      <c r="E185" s="221"/>
      <c r="F185" s="21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3"/>
    </row>
    <row r="186" spans="1:17" ht="13.5" customHeight="1" hidden="1">
      <c r="A186" s="12"/>
      <c r="B186" s="13">
        <v>6</v>
      </c>
      <c r="C186" s="220"/>
      <c r="D186" s="17"/>
      <c r="E186" s="221"/>
      <c r="F186" s="21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3"/>
    </row>
    <row r="187" spans="1:17" ht="13.5" customHeight="1" hidden="1">
      <c r="A187" s="12"/>
      <c r="B187" s="13">
        <v>7</v>
      </c>
      <c r="C187" s="220"/>
      <c r="D187" s="17"/>
      <c r="E187" s="221"/>
      <c r="F187" s="21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3"/>
    </row>
    <row r="188" spans="1:17" ht="13.5" customHeight="1" hidden="1">
      <c r="A188" s="12"/>
      <c r="B188" s="13">
        <v>8</v>
      </c>
      <c r="C188" s="220"/>
      <c r="D188" s="17"/>
      <c r="E188" s="221"/>
      <c r="F188" s="24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>
      <c r="A189" s="12" t="s">
        <v>79</v>
      </c>
      <c r="B189" s="13">
        <v>1</v>
      </c>
      <c r="C189" s="220" t="s">
        <v>80</v>
      </c>
      <c r="D189" s="17" t="s">
        <v>37</v>
      </c>
      <c r="E189" s="221" t="s">
        <v>81</v>
      </c>
      <c r="F189" s="27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9"/>
    </row>
    <row r="190" spans="1:17" ht="13.5" customHeight="1" hidden="1">
      <c r="A190" s="12"/>
      <c r="B190" s="13">
        <v>2</v>
      </c>
      <c r="C190" s="220"/>
      <c r="D190" s="17"/>
      <c r="E190" s="221"/>
      <c r="F190" s="30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2"/>
    </row>
    <row r="191" spans="1:17" ht="13.5" customHeight="1" hidden="1">
      <c r="A191" s="12"/>
      <c r="B191" s="13">
        <v>3</v>
      </c>
      <c r="C191" s="220"/>
      <c r="D191" s="17"/>
      <c r="E191" s="221"/>
      <c r="F191" s="30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2"/>
    </row>
    <row r="192" spans="1:17" ht="13.5" customHeight="1" hidden="1">
      <c r="A192" s="12"/>
      <c r="B192" s="13">
        <v>4</v>
      </c>
      <c r="C192" s="220"/>
      <c r="D192" s="17"/>
      <c r="E192" s="221"/>
      <c r="F192" s="30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2"/>
    </row>
    <row r="193" spans="1:17" ht="13.5" customHeight="1" hidden="1">
      <c r="A193" s="12"/>
      <c r="B193" s="13">
        <v>5</v>
      </c>
      <c r="C193" s="220"/>
      <c r="D193" s="17"/>
      <c r="E193" s="221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2"/>
    </row>
    <row r="194" spans="1:17" ht="13.5" customHeight="1" hidden="1">
      <c r="A194" s="12"/>
      <c r="B194" s="13">
        <v>6</v>
      </c>
      <c r="C194" s="220"/>
      <c r="D194" s="17"/>
      <c r="E194" s="221"/>
      <c r="F194" s="3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2"/>
    </row>
    <row r="195" spans="1:17" ht="13.5" customHeight="1" hidden="1">
      <c r="A195" s="12"/>
      <c r="B195" s="13">
        <v>7</v>
      </c>
      <c r="C195" s="220"/>
      <c r="D195" s="17"/>
      <c r="E195" s="221"/>
      <c r="F195" s="30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2"/>
    </row>
    <row r="196" spans="1:17" ht="13.5" customHeight="1" hidden="1">
      <c r="A196" s="12"/>
      <c r="B196" s="13">
        <v>8</v>
      </c>
      <c r="C196" s="220"/>
      <c r="D196" s="17"/>
      <c r="E196" s="221"/>
      <c r="F196" s="33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5"/>
    </row>
    <row r="197" spans="1:17" ht="14.25" customHeight="1">
      <c r="A197" s="11"/>
      <c r="B197" s="11"/>
      <c r="C197" s="15" t="s">
        <v>82</v>
      </c>
      <c r="D197" s="15"/>
      <c r="E197" s="16" t="s">
        <v>83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35.25" customHeight="1">
      <c r="A198" s="11"/>
      <c r="B198" s="11"/>
      <c r="C198" s="15" t="s">
        <v>84</v>
      </c>
      <c r="D198" s="15"/>
      <c r="E198" s="16" t="s">
        <v>85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33" customHeight="1">
      <c r="A199" s="12" t="s">
        <v>86</v>
      </c>
      <c r="B199" s="13">
        <v>1</v>
      </c>
      <c r="C199" s="220" t="s">
        <v>87</v>
      </c>
      <c r="D199" s="17" t="s">
        <v>88</v>
      </c>
      <c r="E199" s="221" t="s">
        <v>89</v>
      </c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20"/>
    </row>
    <row r="200" spans="1:17" ht="13.5" customHeight="1" hidden="1">
      <c r="A200" s="12"/>
      <c r="B200" s="13">
        <v>2</v>
      </c>
      <c r="C200" s="220"/>
      <c r="D200" s="17"/>
      <c r="E200" s="221"/>
      <c r="F200" s="21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3"/>
    </row>
    <row r="201" spans="1:17" ht="13.5" customHeight="1" hidden="1">
      <c r="A201" s="12"/>
      <c r="B201" s="13">
        <v>3</v>
      </c>
      <c r="C201" s="220"/>
      <c r="D201" s="17"/>
      <c r="E201" s="221"/>
      <c r="F201" s="21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3"/>
    </row>
    <row r="202" spans="1:17" ht="13.5" customHeight="1" hidden="1">
      <c r="A202" s="12"/>
      <c r="B202" s="13">
        <v>4</v>
      </c>
      <c r="C202" s="220"/>
      <c r="D202" s="17"/>
      <c r="E202" s="221"/>
      <c r="F202" s="21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3"/>
    </row>
    <row r="203" spans="1:17" ht="13.5" customHeight="1" hidden="1">
      <c r="A203" s="12"/>
      <c r="B203" s="13">
        <v>5</v>
      </c>
      <c r="C203" s="220"/>
      <c r="D203" s="17"/>
      <c r="E203" s="221"/>
      <c r="F203" s="21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3"/>
    </row>
    <row r="204" spans="1:17" ht="13.5" customHeight="1" hidden="1">
      <c r="A204" s="12"/>
      <c r="B204" s="13">
        <v>6</v>
      </c>
      <c r="C204" s="220"/>
      <c r="D204" s="17"/>
      <c r="E204" s="221"/>
      <c r="F204" s="21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3"/>
    </row>
    <row r="205" spans="1:17" ht="13.5" customHeight="1" hidden="1">
      <c r="A205" s="12"/>
      <c r="B205" s="13">
        <v>7</v>
      </c>
      <c r="C205" s="220"/>
      <c r="D205" s="17"/>
      <c r="E205" s="221"/>
      <c r="F205" s="21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3"/>
    </row>
    <row r="206" spans="1:17" ht="13.5" customHeight="1" hidden="1">
      <c r="A206" s="12"/>
      <c r="B206" s="13">
        <v>8</v>
      </c>
      <c r="C206" s="220"/>
      <c r="D206" s="17"/>
      <c r="E206" s="221"/>
      <c r="F206" s="24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6"/>
    </row>
    <row r="207" spans="1:17" ht="23.25" customHeight="1">
      <c r="A207" s="12" t="s">
        <v>90</v>
      </c>
      <c r="B207" s="13">
        <v>1</v>
      </c>
      <c r="C207" s="220" t="s">
        <v>91</v>
      </c>
      <c r="D207" s="17" t="s">
        <v>88</v>
      </c>
      <c r="E207" s="221" t="s">
        <v>92</v>
      </c>
      <c r="F207" s="27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9"/>
    </row>
    <row r="208" spans="1:17" ht="13.5" customHeight="1" hidden="1">
      <c r="A208" s="12"/>
      <c r="B208" s="13">
        <v>2</v>
      </c>
      <c r="C208" s="220"/>
      <c r="D208" s="17"/>
      <c r="E208" s="221"/>
      <c r="F208" s="30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2"/>
    </row>
    <row r="209" spans="1:17" ht="13.5" customHeight="1" hidden="1">
      <c r="A209" s="12"/>
      <c r="B209" s="13">
        <v>3</v>
      </c>
      <c r="C209" s="220"/>
      <c r="D209" s="17"/>
      <c r="E209" s="221"/>
      <c r="F209" s="30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2"/>
    </row>
    <row r="210" spans="1:17" ht="13.5" customHeight="1" hidden="1">
      <c r="A210" s="12"/>
      <c r="B210" s="13">
        <v>4</v>
      </c>
      <c r="C210" s="220"/>
      <c r="D210" s="17"/>
      <c r="E210" s="221"/>
      <c r="F210" s="30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2"/>
    </row>
    <row r="211" spans="1:17" ht="13.5" customHeight="1" hidden="1">
      <c r="A211" s="12"/>
      <c r="B211" s="13">
        <v>5</v>
      </c>
      <c r="C211" s="220"/>
      <c r="D211" s="17"/>
      <c r="E211" s="221"/>
      <c r="F211" s="30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2"/>
    </row>
    <row r="212" spans="1:17" ht="13.5" customHeight="1" hidden="1">
      <c r="A212" s="12"/>
      <c r="B212" s="13">
        <v>6</v>
      </c>
      <c r="C212" s="220"/>
      <c r="D212" s="17"/>
      <c r="E212" s="221"/>
      <c r="F212" s="30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2"/>
    </row>
    <row r="213" spans="1:17" ht="13.5" customHeight="1" hidden="1">
      <c r="A213" s="12"/>
      <c r="B213" s="13">
        <v>7</v>
      </c>
      <c r="C213" s="220"/>
      <c r="D213" s="17"/>
      <c r="E213" s="221"/>
      <c r="F213" s="30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2"/>
    </row>
    <row r="214" spans="1:17" ht="13.5" customHeight="1" hidden="1">
      <c r="A214" s="12"/>
      <c r="B214" s="13">
        <v>8</v>
      </c>
      <c r="C214" s="220"/>
      <c r="D214" s="17"/>
      <c r="E214" s="221"/>
      <c r="F214" s="33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5"/>
    </row>
    <row r="215" spans="1:17" ht="33" customHeight="1">
      <c r="A215" s="12" t="s">
        <v>93</v>
      </c>
      <c r="B215" s="13">
        <v>1</v>
      </c>
      <c r="C215" s="222" t="s">
        <v>94</v>
      </c>
      <c r="D215" s="36" t="s">
        <v>88</v>
      </c>
      <c r="E215" s="223" t="s">
        <v>95</v>
      </c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20"/>
    </row>
    <row r="216" spans="1:17" ht="13.5" customHeight="1" hidden="1">
      <c r="A216" s="12"/>
      <c r="B216" s="13">
        <v>2</v>
      </c>
      <c r="C216" s="222"/>
      <c r="D216" s="17"/>
      <c r="E216" s="223"/>
      <c r="F216" s="21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3"/>
    </row>
    <row r="217" spans="1:17" ht="13.5" customHeight="1" hidden="1">
      <c r="A217" s="12"/>
      <c r="B217" s="13">
        <v>3</v>
      </c>
      <c r="C217" s="222"/>
      <c r="D217" s="17"/>
      <c r="E217" s="223"/>
      <c r="F217" s="21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3"/>
    </row>
    <row r="218" spans="1:17" ht="13.5" customHeight="1" hidden="1">
      <c r="A218" s="12"/>
      <c r="B218" s="13">
        <v>4</v>
      </c>
      <c r="C218" s="222"/>
      <c r="D218" s="17"/>
      <c r="E218" s="223"/>
      <c r="F218" s="21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3"/>
    </row>
    <row r="219" spans="1:17" ht="13.5" customHeight="1" hidden="1">
      <c r="A219" s="12"/>
      <c r="B219" s="13">
        <v>5</v>
      </c>
      <c r="C219" s="222"/>
      <c r="D219" s="17"/>
      <c r="E219" s="223"/>
      <c r="F219" s="21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3"/>
    </row>
    <row r="220" spans="1:17" ht="13.5" customHeight="1" hidden="1">
      <c r="A220" s="12"/>
      <c r="B220" s="13">
        <v>6</v>
      </c>
      <c r="C220" s="222"/>
      <c r="D220" s="17"/>
      <c r="E220" s="223"/>
      <c r="F220" s="21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3"/>
    </row>
    <row r="221" spans="1:17" ht="13.5" customHeight="1" hidden="1">
      <c r="A221" s="12"/>
      <c r="B221" s="13">
        <v>7</v>
      </c>
      <c r="C221" s="222"/>
      <c r="D221" s="17"/>
      <c r="E221" s="223"/>
      <c r="F221" s="21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3"/>
    </row>
    <row r="222" spans="1:17" ht="13.5" customHeight="1" hidden="1">
      <c r="A222" s="12"/>
      <c r="B222" s="13">
        <v>8</v>
      </c>
      <c r="C222" s="222"/>
      <c r="D222" s="17"/>
      <c r="E222" s="223"/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23.25" customHeight="1">
      <c r="A223" s="12" t="s">
        <v>96</v>
      </c>
      <c r="B223" s="13">
        <v>1</v>
      </c>
      <c r="C223" s="222" t="s">
        <v>97</v>
      </c>
      <c r="D223" s="36" t="s">
        <v>88</v>
      </c>
      <c r="E223" s="223" t="s">
        <v>98</v>
      </c>
      <c r="F223" s="27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9"/>
    </row>
    <row r="224" spans="1:17" ht="13.5" customHeight="1" hidden="1">
      <c r="A224" s="12"/>
      <c r="B224" s="13">
        <v>2</v>
      </c>
      <c r="C224" s="222"/>
      <c r="D224" s="17"/>
      <c r="E224" s="223"/>
      <c r="F224" s="30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2"/>
    </row>
    <row r="225" spans="1:17" ht="13.5" customHeight="1" hidden="1">
      <c r="A225" s="12"/>
      <c r="B225" s="13">
        <v>3</v>
      </c>
      <c r="C225" s="222"/>
      <c r="D225" s="17"/>
      <c r="E225" s="223"/>
      <c r="F225" s="30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2"/>
    </row>
    <row r="226" spans="1:17" ht="13.5" customHeight="1" hidden="1">
      <c r="A226" s="12"/>
      <c r="B226" s="13">
        <v>4</v>
      </c>
      <c r="C226" s="222"/>
      <c r="D226" s="17"/>
      <c r="E226" s="223"/>
      <c r="F226" s="30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2"/>
    </row>
    <row r="227" spans="1:17" ht="13.5" customHeight="1" hidden="1">
      <c r="A227" s="12"/>
      <c r="B227" s="13">
        <v>5</v>
      </c>
      <c r="C227" s="222"/>
      <c r="D227" s="17"/>
      <c r="E227" s="223"/>
      <c r="F227" s="30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2"/>
    </row>
    <row r="228" spans="1:17" ht="13.5" customHeight="1" hidden="1">
      <c r="A228" s="12"/>
      <c r="B228" s="13">
        <v>6</v>
      </c>
      <c r="C228" s="222"/>
      <c r="D228" s="17"/>
      <c r="E228" s="223"/>
      <c r="F228" s="30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2"/>
    </row>
    <row r="229" spans="1:17" ht="13.5" customHeight="1" hidden="1">
      <c r="A229" s="12"/>
      <c r="B229" s="13">
        <v>7</v>
      </c>
      <c r="C229" s="222"/>
      <c r="D229" s="17"/>
      <c r="E229" s="223"/>
      <c r="F229" s="30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2"/>
    </row>
    <row r="230" spans="1:17" ht="13.5" customHeight="1" hidden="1">
      <c r="A230" s="12"/>
      <c r="B230" s="13">
        <v>8</v>
      </c>
      <c r="C230" s="222"/>
      <c r="D230" s="17"/>
      <c r="E230" s="223"/>
      <c r="F230" s="33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5"/>
    </row>
    <row r="231" spans="1:17" ht="13.5" customHeight="1">
      <c r="A231" s="12" t="s">
        <v>99</v>
      </c>
      <c r="B231" s="13">
        <v>1</v>
      </c>
      <c r="C231" s="222" t="s">
        <v>100</v>
      </c>
      <c r="D231" s="36" t="s">
        <v>88</v>
      </c>
      <c r="E231" s="223" t="s">
        <v>101</v>
      </c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20"/>
    </row>
    <row r="232" spans="1:17" ht="13.5" customHeight="1" hidden="1">
      <c r="A232" s="12"/>
      <c r="B232" s="13">
        <v>2</v>
      </c>
      <c r="C232" s="222"/>
      <c r="D232" s="17"/>
      <c r="E232" s="223"/>
      <c r="F232" s="21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3"/>
    </row>
    <row r="233" spans="1:17" ht="13.5" customHeight="1" hidden="1">
      <c r="A233" s="12"/>
      <c r="B233" s="13">
        <v>3</v>
      </c>
      <c r="C233" s="222"/>
      <c r="D233" s="17"/>
      <c r="E233" s="223"/>
      <c r="F233" s="21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3"/>
    </row>
    <row r="234" spans="1:17" ht="13.5" customHeight="1" hidden="1">
      <c r="A234" s="12"/>
      <c r="B234" s="13">
        <v>4</v>
      </c>
      <c r="C234" s="222"/>
      <c r="D234" s="17"/>
      <c r="E234" s="223"/>
      <c r="F234" s="21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3"/>
    </row>
    <row r="235" spans="1:17" ht="13.5" customHeight="1" hidden="1">
      <c r="A235" s="12"/>
      <c r="B235" s="13">
        <v>5</v>
      </c>
      <c r="C235" s="222"/>
      <c r="D235" s="17"/>
      <c r="E235" s="223"/>
      <c r="F235" s="21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3"/>
    </row>
    <row r="236" spans="1:17" ht="13.5" customHeight="1" hidden="1">
      <c r="A236" s="12"/>
      <c r="B236" s="13">
        <v>6</v>
      </c>
      <c r="C236" s="222"/>
      <c r="D236" s="17"/>
      <c r="E236" s="223"/>
      <c r="F236" s="21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3"/>
    </row>
    <row r="237" spans="1:17" ht="13.5" customHeight="1" hidden="1">
      <c r="A237" s="12"/>
      <c r="B237" s="13">
        <v>7</v>
      </c>
      <c r="C237" s="222"/>
      <c r="D237" s="17"/>
      <c r="E237" s="223"/>
      <c r="F237" s="21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3"/>
    </row>
    <row r="238" spans="1:17" ht="13.5" customHeight="1" hidden="1">
      <c r="A238" s="12"/>
      <c r="B238" s="13">
        <v>8</v>
      </c>
      <c r="C238" s="222"/>
      <c r="D238" s="17"/>
      <c r="E238" s="223"/>
      <c r="F238" s="24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24.75" customHeight="1">
      <c r="A239" s="11"/>
      <c r="B239" s="11"/>
      <c r="C239" s="15" t="s">
        <v>102</v>
      </c>
      <c r="D239" s="15"/>
      <c r="E239" s="16" t="s">
        <v>103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23.25" customHeight="1">
      <c r="A240" s="12" t="s">
        <v>104</v>
      </c>
      <c r="B240" s="13">
        <v>1</v>
      </c>
      <c r="C240" s="220" t="s">
        <v>105</v>
      </c>
      <c r="D240" s="17" t="s">
        <v>106</v>
      </c>
      <c r="E240" s="221" t="s">
        <v>107</v>
      </c>
      <c r="F240" s="27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9"/>
    </row>
    <row r="241" spans="1:17" ht="13.5" customHeight="1" hidden="1">
      <c r="A241" s="12"/>
      <c r="B241" s="13">
        <v>2</v>
      </c>
      <c r="C241" s="220"/>
      <c r="D241" s="17"/>
      <c r="E241" s="221"/>
      <c r="F241" s="30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2"/>
    </row>
    <row r="242" spans="1:17" ht="13.5" customHeight="1" hidden="1">
      <c r="A242" s="12"/>
      <c r="B242" s="13">
        <v>3</v>
      </c>
      <c r="C242" s="220"/>
      <c r="D242" s="17"/>
      <c r="E242" s="221"/>
      <c r="F242" s="30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2"/>
    </row>
    <row r="243" spans="1:17" ht="13.5" customHeight="1" hidden="1">
      <c r="A243" s="12"/>
      <c r="B243" s="13">
        <v>4</v>
      </c>
      <c r="C243" s="220"/>
      <c r="D243" s="17"/>
      <c r="E243" s="221"/>
      <c r="F243" s="30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2"/>
    </row>
    <row r="244" spans="1:17" ht="13.5" customHeight="1" hidden="1">
      <c r="A244" s="12"/>
      <c r="B244" s="13">
        <v>5</v>
      </c>
      <c r="C244" s="220"/>
      <c r="D244" s="17"/>
      <c r="E244" s="221"/>
      <c r="F244" s="30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2"/>
    </row>
    <row r="245" spans="1:17" ht="13.5" customHeight="1" hidden="1">
      <c r="A245" s="12"/>
      <c r="B245" s="13">
        <v>6</v>
      </c>
      <c r="C245" s="220"/>
      <c r="D245" s="17"/>
      <c r="E245" s="221"/>
      <c r="F245" s="30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2"/>
    </row>
    <row r="246" spans="1:17" ht="13.5" customHeight="1" hidden="1">
      <c r="A246" s="12"/>
      <c r="B246" s="13">
        <v>7</v>
      </c>
      <c r="C246" s="220"/>
      <c r="D246" s="17"/>
      <c r="E246" s="221"/>
      <c r="F246" s="30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2"/>
    </row>
    <row r="247" spans="1:17" ht="13.5" customHeight="1" hidden="1">
      <c r="A247" s="12"/>
      <c r="B247" s="13">
        <v>8</v>
      </c>
      <c r="C247" s="220"/>
      <c r="D247" s="17"/>
      <c r="E247" s="221"/>
      <c r="F247" s="33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5"/>
    </row>
    <row r="248" spans="1:17" ht="23.25" customHeight="1">
      <c r="A248" s="12" t="s">
        <v>108</v>
      </c>
      <c r="B248" s="13">
        <v>1</v>
      </c>
      <c r="C248" s="220" t="s">
        <v>109</v>
      </c>
      <c r="D248" s="17" t="s">
        <v>106</v>
      </c>
      <c r="E248" s="221" t="s">
        <v>110</v>
      </c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20"/>
    </row>
    <row r="249" spans="1:17" ht="13.5" customHeight="1" hidden="1">
      <c r="A249" s="12"/>
      <c r="B249" s="13">
        <v>2</v>
      </c>
      <c r="C249" s="220"/>
      <c r="D249" s="17"/>
      <c r="E249" s="221"/>
      <c r="F249" s="21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3"/>
    </row>
    <row r="250" spans="1:17" ht="13.5" customHeight="1" hidden="1">
      <c r="A250" s="12"/>
      <c r="B250" s="13">
        <v>3</v>
      </c>
      <c r="C250" s="220"/>
      <c r="D250" s="17"/>
      <c r="E250" s="221"/>
      <c r="F250" s="21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3"/>
    </row>
    <row r="251" spans="1:17" ht="13.5" customHeight="1" hidden="1">
      <c r="A251" s="12"/>
      <c r="B251" s="13">
        <v>4</v>
      </c>
      <c r="C251" s="220"/>
      <c r="D251" s="17"/>
      <c r="E251" s="221"/>
      <c r="F251" s="21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3"/>
    </row>
    <row r="252" spans="1:17" ht="13.5" customHeight="1" hidden="1">
      <c r="A252" s="12"/>
      <c r="B252" s="13">
        <v>5</v>
      </c>
      <c r="C252" s="220"/>
      <c r="D252" s="17"/>
      <c r="E252" s="221"/>
      <c r="F252" s="21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3"/>
    </row>
    <row r="253" spans="1:17" ht="13.5" customHeight="1" hidden="1">
      <c r="A253" s="12"/>
      <c r="B253" s="13">
        <v>6</v>
      </c>
      <c r="C253" s="220"/>
      <c r="D253" s="17"/>
      <c r="E253" s="221"/>
      <c r="F253" s="21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3"/>
    </row>
    <row r="254" spans="1:17" ht="13.5" customHeight="1" hidden="1">
      <c r="A254" s="12"/>
      <c r="B254" s="13">
        <v>7</v>
      </c>
      <c r="C254" s="220"/>
      <c r="D254" s="17"/>
      <c r="E254" s="221"/>
      <c r="F254" s="21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3"/>
    </row>
    <row r="255" spans="1:17" ht="13.5" customHeight="1" hidden="1">
      <c r="A255" s="12"/>
      <c r="B255" s="13">
        <v>8</v>
      </c>
      <c r="C255" s="220"/>
      <c r="D255" s="17"/>
      <c r="E255" s="221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23.25" customHeight="1">
      <c r="A256" s="12" t="s">
        <v>111</v>
      </c>
      <c r="B256" s="13">
        <v>1</v>
      </c>
      <c r="C256" s="222" t="s">
        <v>112</v>
      </c>
      <c r="D256" s="36" t="s">
        <v>106</v>
      </c>
      <c r="E256" s="223" t="s">
        <v>113</v>
      </c>
      <c r="F256" s="27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9"/>
    </row>
    <row r="257" spans="1:17" ht="13.5" customHeight="1" hidden="1">
      <c r="A257" s="12"/>
      <c r="B257" s="13">
        <v>2</v>
      </c>
      <c r="C257" s="222"/>
      <c r="D257" s="17"/>
      <c r="E257" s="223"/>
      <c r="F257" s="30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2"/>
    </row>
    <row r="258" spans="1:17" ht="13.5" customHeight="1" hidden="1">
      <c r="A258" s="12"/>
      <c r="B258" s="13">
        <v>3</v>
      </c>
      <c r="C258" s="222"/>
      <c r="D258" s="17"/>
      <c r="E258" s="223"/>
      <c r="F258" s="30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2"/>
    </row>
    <row r="259" spans="1:17" ht="13.5" customHeight="1" hidden="1">
      <c r="A259" s="12"/>
      <c r="B259" s="13">
        <v>4</v>
      </c>
      <c r="C259" s="222"/>
      <c r="D259" s="17"/>
      <c r="E259" s="223"/>
      <c r="F259" s="30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2"/>
    </row>
    <row r="260" spans="1:17" ht="13.5" customHeight="1" hidden="1">
      <c r="A260" s="12"/>
      <c r="B260" s="13">
        <v>5</v>
      </c>
      <c r="C260" s="222"/>
      <c r="D260" s="17"/>
      <c r="E260" s="223"/>
      <c r="F260" s="30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2"/>
    </row>
    <row r="261" spans="1:17" ht="13.5" customHeight="1" hidden="1">
      <c r="A261" s="12"/>
      <c r="B261" s="13">
        <v>6</v>
      </c>
      <c r="C261" s="222"/>
      <c r="D261" s="17"/>
      <c r="E261" s="223"/>
      <c r="F261" s="30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2"/>
    </row>
    <row r="262" spans="1:17" ht="13.5" customHeight="1" hidden="1">
      <c r="A262" s="12"/>
      <c r="B262" s="13">
        <v>7</v>
      </c>
      <c r="C262" s="222"/>
      <c r="D262" s="17"/>
      <c r="E262" s="223"/>
      <c r="F262" s="30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2"/>
    </row>
    <row r="263" spans="1:17" ht="13.5" customHeight="1" hidden="1">
      <c r="A263" s="12"/>
      <c r="B263" s="13">
        <v>8</v>
      </c>
      <c r="C263" s="222"/>
      <c r="D263" s="17"/>
      <c r="E263" s="223"/>
      <c r="F263" s="33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5"/>
    </row>
    <row r="264" spans="1:17" ht="23.25" customHeight="1">
      <c r="A264" s="12" t="s">
        <v>114</v>
      </c>
      <c r="B264" s="13">
        <v>1</v>
      </c>
      <c r="C264" s="222" t="s">
        <v>115</v>
      </c>
      <c r="D264" s="36" t="s">
        <v>106</v>
      </c>
      <c r="E264" s="223" t="s">
        <v>116</v>
      </c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20"/>
    </row>
    <row r="265" spans="1:17" ht="13.5" customHeight="1" hidden="1">
      <c r="A265" s="12"/>
      <c r="B265" s="13">
        <v>2</v>
      </c>
      <c r="C265" s="222"/>
      <c r="D265" s="17"/>
      <c r="E265" s="223"/>
      <c r="F265" s="21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3"/>
    </row>
    <row r="266" spans="1:17" ht="13.5" customHeight="1" hidden="1">
      <c r="A266" s="12"/>
      <c r="B266" s="13">
        <v>3</v>
      </c>
      <c r="C266" s="222"/>
      <c r="D266" s="17"/>
      <c r="E266" s="223"/>
      <c r="F266" s="21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3"/>
    </row>
    <row r="267" spans="1:17" ht="13.5" customHeight="1" hidden="1">
      <c r="A267" s="12"/>
      <c r="B267" s="13">
        <v>4</v>
      </c>
      <c r="C267" s="222"/>
      <c r="D267" s="17"/>
      <c r="E267" s="223"/>
      <c r="F267" s="21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3"/>
    </row>
    <row r="268" spans="1:17" ht="13.5" customHeight="1" hidden="1">
      <c r="A268" s="12"/>
      <c r="B268" s="13">
        <v>5</v>
      </c>
      <c r="C268" s="222"/>
      <c r="D268" s="17"/>
      <c r="E268" s="223"/>
      <c r="F268" s="21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3"/>
    </row>
    <row r="269" spans="1:17" ht="13.5" customHeight="1" hidden="1">
      <c r="A269" s="12"/>
      <c r="B269" s="13">
        <v>6</v>
      </c>
      <c r="C269" s="222"/>
      <c r="D269" s="17"/>
      <c r="E269" s="223"/>
      <c r="F269" s="21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3"/>
    </row>
    <row r="270" spans="1:17" ht="13.5" customHeight="1" hidden="1">
      <c r="A270" s="12"/>
      <c r="B270" s="13">
        <v>7</v>
      </c>
      <c r="C270" s="222"/>
      <c r="D270" s="17"/>
      <c r="E270" s="223"/>
      <c r="F270" s="21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3"/>
    </row>
    <row r="271" spans="1:17" ht="13.5" customHeight="1" hidden="1">
      <c r="A271" s="12"/>
      <c r="B271" s="13">
        <v>8</v>
      </c>
      <c r="C271" s="222"/>
      <c r="D271" s="17"/>
      <c r="E271" s="223"/>
      <c r="F271" s="24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13.5" customHeight="1">
      <c r="A272" s="12" t="s">
        <v>117</v>
      </c>
      <c r="B272" s="13">
        <v>1</v>
      </c>
      <c r="C272" s="222" t="s">
        <v>118</v>
      </c>
      <c r="D272" s="36" t="s">
        <v>106</v>
      </c>
      <c r="E272" s="223" t="s">
        <v>119</v>
      </c>
      <c r="F272" s="27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9"/>
    </row>
    <row r="273" spans="1:17" ht="13.5" customHeight="1" hidden="1">
      <c r="A273" s="12"/>
      <c r="B273" s="13">
        <v>2</v>
      </c>
      <c r="C273" s="222"/>
      <c r="D273" s="17"/>
      <c r="E273" s="223"/>
      <c r="F273" s="30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2"/>
    </row>
    <row r="274" spans="1:17" ht="13.5" customHeight="1" hidden="1">
      <c r="A274" s="12"/>
      <c r="B274" s="13">
        <v>3</v>
      </c>
      <c r="C274" s="222"/>
      <c r="D274" s="17"/>
      <c r="E274" s="223"/>
      <c r="F274" s="30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2"/>
    </row>
    <row r="275" spans="1:17" ht="13.5" customHeight="1" hidden="1">
      <c r="A275" s="12"/>
      <c r="B275" s="13">
        <v>4</v>
      </c>
      <c r="C275" s="222"/>
      <c r="D275" s="17"/>
      <c r="E275" s="223"/>
      <c r="F275" s="30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2"/>
    </row>
    <row r="276" spans="1:17" ht="13.5" customHeight="1" hidden="1">
      <c r="A276" s="12"/>
      <c r="B276" s="13">
        <v>5</v>
      </c>
      <c r="C276" s="222"/>
      <c r="D276" s="17"/>
      <c r="E276" s="223"/>
      <c r="F276" s="30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2"/>
    </row>
    <row r="277" spans="1:17" ht="13.5" customHeight="1" hidden="1">
      <c r="A277" s="12"/>
      <c r="B277" s="13">
        <v>6</v>
      </c>
      <c r="C277" s="222"/>
      <c r="D277" s="17"/>
      <c r="E277" s="223"/>
      <c r="F277" s="30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2"/>
    </row>
    <row r="278" spans="1:17" ht="13.5" customHeight="1" hidden="1">
      <c r="A278" s="12"/>
      <c r="B278" s="13">
        <v>7</v>
      </c>
      <c r="C278" s="222"/>
      <c r="D278" s="17"/>
      <c r="E278" s="223"/>
      <c r="F278" s="30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2"/>
    </row>
    <row r="279" spans="1:17" ht="13.5" customHeight="1" hidden="1">
      <c r="A279" s="12"/>
      <c r="B279" s="13">
        <v>8</v>
      </c>
      <c r="C279" s="222"/>
      <c r="D279" s="17"/>
      <c r="E279" s="223"/>
      <c r="F279" s="33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5"/>
    </row>
    <row r="280" spans="1:17" ht="56.25" customHeight="1">
      <c r="A280" s="11"/>
      <c r="B280" s="11"/>
      <c r="C280" s="15" t="s">
        <v>120</v>
      </c>
      <c r="D280" s="15"/>
      <c r="E280" s="16" t="s">
        <v>121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ht="23.25" customHeight="1">
      <c r="A281" s="12" t="s">
        <v>122</v>
      </c>
      <c r="B281" s="13">
        <v>1</v>
      </c>
      <c r="C281" s="220" t="s">
        <v>123</v>
      </c>
      <c r="D281" s="17" t="s">
        <v>124</v>
      </c>
      <c r="E281" s="221" t="s">
        <v>125</v>
      </c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20"/>
    </row>
    <row r="282" spans="1:17" ht="13.5" customHeight="1" hidden="1">
      <c r="A282" s="12"/>
      <c r="B282" s="13">
        <v>2</v>
      </c>
      <c r="C282" s="220"/>
      <c r="D282" s="17"/>
      <c r="E282" s="221"/>
      <c r="F282" s="21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3"/>
    </row>
    <row r="283" spans="1:17" ht="13.5" customHeight="1" hidden="1">
      <c r="A283" s="12"/>
      <c r="B283" s="13">
        <v>3</v>
      </c>
      <c r="C283" s="220"/>
      <c r="D283" s="17"/>
      <c r="E283" s="221"/>
      <c r="F283" s="21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3"/>
    </row>
    <row r="284" spans="1:17" ht="13.5" customHeight="1" hidden="1">
      <c r="A284" s="12"/>
      <c r="B284" s="13">
        <v>4</v>
      </c>
      <c r="C284" s="220"/>
      <c r="D284" s="17"/>
      <c r="E284" s="221"/>
      <c r="F284" s="21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3"/>
    </row>
    <row r="285" spans="1:17" ht="13.5" customHeight="1" hidden="1">
      <c r="A285" s="12"/>
      <c r="B285" s="13">
        <v>5</v>
      </c>
      <c r="C285" s="220"/>
      <c r="D285" s="17"/>
      <c r="E285" s="221"/>
      <c r="F285" s="21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3"/>
    </row>
    <row r="286" spans="1:17" ht="13.5" customHeight="1" hidden="1">
      <c r="A286" s="12"/>
      <c r="B286" s="13">
        <v>6</v>
      </c>
      <c r="C286" s="220"/>
      <c r="D286" s="17"/>
      <c r="E286" s="221"/>
      <c r="F286" s="21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3"/>
    </row>
    <row r="287" spans="1:17" ht="13.5" customHeight="1" hidden="1">
      <c r="A287" s="12"/>
      <c r="B287" s="13">
        <v>7</v>
      </c>
      <c r="C287" s="220"/>
      <c r="D287" s="17"/>
      <c r="E287" s="221"/>
      <c r="F287" s="21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3"/>
    </row>
    <row r="288" spans="1:17" ht="13.5" customHeight="1" hidden="1">
      <c r="A288" s="12"/>
      <c r="B288" s="13">
        <v>8</v>
      </c>
      <c r="C288" s="220"/>
      <c r="D288" s="17"/>
      <c r="E288" s="221"/>
      <c r="F288" s="24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6"/>
    </row>
    <row r="289" spans="1:17" ht="33" customHeight="1">
      <c r="A289" s="12" t="s">
        <v>126</v>
      </c>
      <c r="B289" s="13">
        <v>1</v>
      </c>
      <c r="C289" s="220" t="s">
        <v>127</v>
      </c>
      <c r="D289" s="17" t="s">
        <v>124</v>
      </c>
      <c r="E289" s="221" t="s">
        <v>128</v>
      </c>
      <c r="F289" s="27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9"/>
    </row>
    <row r="290" spans="1:17" ht="13.5" customHeight="1" hidden="1">
      <c r="A290" s="12"/>
      <c r="B290" s="13">
        <v>2</v>
      </c>
      <c r="C290" s="220"/>
      <c r="D290" s="17"/>
      <c r="E290" s="221"/>
      <c r="F290" s="30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2"/>
    </row>
    <row r="291" spans="1:17" ht="13.5" customHeight="1" hidden="1">
      <c r="A291" s="12"/>
      <c r="B291" s="13">
        <v>3</v>
      </c>
      <c r="C291" s="220"/>
      <c r="D291" s="17"/>
      <c r="E291" s="221"/>
      <c r="F291" s="30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2"/>
    </row>
    <row r="292" spans="1:17" ht="13.5" customHeight="1" hidden="1">
      <c r="A292" s="12"/>
      <c r="B292" s="13">
        <v>4</v>
      </c>
      <c r="C292" s="220"/>
      <c r="D292" s="17"/>
      <c r="E292" s="221"/>
      <c r="F292" s="30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2"/>
    </row>
    <row r="293" spans="1:17" ht="13.5" customHeight="1" hidden="1">
      <c r="A293" s="12"/>
      <c r="B293" s="13">
        <v>5</v>
      </c>
      <c r="C293" s="220"/>
      <c r="D293" s="17"/>
      <c r="E293" s="221"/>
      <c r="F293" s="30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2"/>
    </row>
    <row r="294" spans="1:17" ht="13.5" customHeight="1" hidden="1">
      <c r="A294" s="12"/>
      <c r="B294" s="13">
        <v>6</v>
      </c>
      <c r="C294" s="220"/>
      <c r="D294" s="17"/>
      <c r="E294" s="221"/>
      <c r="F294" s="30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2"/>
    </row>
    <row r="295" spans="1:17" ht="13.5" customHeight="1" hidden="1">
      <c r="A295" s="12"/>
      <c r="B295" s="13">
        <v>7</v>
      </c>
      <c r="C295" s="220"/>
      <c r="D295" s="17"/>
      <c r="E295" s="221"/>
      <c r="F295" s="30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2"/>
    </row>
    <row r="296" spans="1:17" ht="13.5" customHeight="1" hidden="1">
      <c r="A296" s="12"/>
      <c r="B296" s="13">
        <v>8</v>
      </c>
      <c r="C296" s="220"/>
      <c r="D296" s="17"/>
      <c r="E296" s="221"/>
      <c r="F296" s="33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5"/>
    </row>
    <row r="297" spans="1:17" ht="23.25" customHeight="1">
      <c r="A297" s="12" t="s">
        <v>129</v>
      </c>
      <c r="B297" s="13">
        <v>1</v>
      </c>
      <c r="C297" s="222" t="s">
        <v>130</v>
      </c>
      <c r="D297" s="36" t="s">
        <v>124</v>
      </c>
      <c r="E297" s="223" t="s">
        <v>131</v>
      </c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20"/>
    </row>
    <row r="298" spans="1:17" ht="13.5" customHeight="1" hidden="1">
      <c r="A298" s="12"/>
      <c r="B298" s="13">
        <v>2</v>
      </c>
      <c r="C298" s="222"/>
      <c r="D298" s="17"/>
      <c r="E298" s="223"/>
      <c r="F298" s="21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3"/>
    </row>
    <row r="299" spans="1:17" ht="13.5" customHeight="1" hidden="1">
      <c r="A299" s="12"/>
      <c r="B299" s="13">
        <v>3</v>
      </c>
      <c r="C299" s="222"/>
      <c r="D299" s="17"/>
      <c r="E299" s="223"/>
      <c r="F299" s="21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3"/>
    </row>
    <row r="300" spans="1:17" ht="13.5" customHeight="1" hidden="1">
      <c r="A300" s="12"/>
      <c r="B300" s="13">
        <v>4</v>
      </c>
      <c r="C300" s="222"/>
      <c r="D300" s="17"/>
      <c r="E300" s="223"/>
      <c r="F300" s="21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3"/>
    </row>
    <row r="301" spans="1:17" ht="13.5" customHeight="1" hidden="1">
      <c r="A301" s="12"/>
      <c r="B301" s="13">
        <v>5</v>
      </c>
      <c r="C301" s="222"/>
      <c r="D301" s="17"/>
      <c r="E301" s="223"/>
      <c r="F301" s="21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3"/>
    </row>
    <row r="302" spans="1:17" ht="13.5" customHeight="1" hidden="1">
      <c r="A302" s="12"/>
      <c r="B302" s="13">
        <v>6</v>
      </c>
      <c r="C302" s="222"/>
      <c r="D302" s="17"/>
      <c r="E302" s="223"/>
      <c r="F302" s="21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3"/>
    </row>
    <row r="303" spans="1:17" ht="13.5" customHeight="1" hidden="1">
      <c r="A303" s="12"/>
      <c r="B303" s="13">
        <v>7</v>
      </c>
      <c r="C303" s="222"/>
      <c r="D303" s="17"/>
      <c r="E303" s="223"/>
      <c r="F303" s="21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3"/>
    </row>
    <row r="304" spans="1:17" ht="13.5" customHeight="1" hidden="1">
      <c r="A304" s="12"/>
      <c r="B304" s="13">
        <v>8</v>
      </c>
      <c r="C304" s="222"/>
      <c r="D304" s="17"/>
      <c r="E304" s="223"/>
      <c r="F304" s="24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6"/>
    </row>
    <row r="305" spans="1:17" ht="33" customHeight="1">
      <c r="A305" s="12" t="s">
        <v>132</v>
      </c>
      <c r="B305" s="13">
        <v>1</v>
      </c>
      <c r="C305" s="222" t="s">
        <v>133</v>
      </c>
      <c r="D305" s="36" t="s">
        <v>124</v>
      </c>
      <c r="E305" s="223" t="s">
        <v>134</v>
      </c>
      <c r="F305" s="27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9"/>
    </row>
    <row r="306" spans="1:17" ht="13.5" customHeight="1" hidden="1">
      <c r="A306" s="12"/>
      <c r="B306" s="13">
        <v>2</v>
      </c>
      <c r="C306" s="222"/>
      <c r="D306" s="17"/>
      <c r="E306" s="223"/>
      <c r="F306" s="30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2"/>
    </row>
    <row r="307" spans="1:17" ht="13.5" customHeight="1" hidden="1">
      <c r="A307" s="12"/>
      <c r="B307" s="13">
        <v>3</v>
      </c>
      <c r="C307" s="222"/>
      <c r="D307" s="17"/>
      <c r="E307" s="223"/>
      <c r="F307" s="30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2"/>
    </row>
    <row r="308" spans="1:17" ht="13.5" customHeight="1" hidden="1">
      <c r="A308" s="12"/>
      <c r="B308" s="13">
        <v>4</v>
      </c>
      <c r="C308" s="222"/>
      <c r="D308" s="17"/>
      <c r="E308" s="223"/>
      <c r="F308" s="30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2"/>
    </row>
    <row r="309" spans="1:17" ht="13.5" customHeight="1" hidden="1">
      <c r="A309" s="12"/>
      <c r="B309" s="13">
        <v>5</v>
      </c>
      <c r="C309" s="222"/>
      <c r="D309" s="17"/>
      <c r="E309" s="223"/>
      <c r="F309" s="30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2"/>
    </row>
    <row r="310" spans="1:17" ht="13.5" customHeight="1" hidden="1">
      <c r="A310" s="12"/>
      <c r="B310" s="13">
        <v>6</v>
      </c>
      <c r="C310" s="222"/>
      <c r="D310" s="17"/>
      <c r="E310" s="223"/>
      <c r="F310" s="30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2"/>
    </row>
    <row r="311" spans="1:17" ht="13.5" customHeight="1" hidden="1">
      <c r="A311" s="12"/>
      <c r="B311" s="13">
        <v>7</v>
      </c>
      <c r="C311" s="222"/>
      <c r="D311" s="17"/>
      <c r="E311" s="223"/>
      <c r="F311" s="30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2"/>
    </row>
    <row r="312" spans="1:17" ht="13.5" customHeight="1" hidden="1">
      <c r="A312" s="12"/>
      <c r="B312" s="13">
        <v>8</v>
      </c>
      <c r="C312" s="222"/>
      <c r="D312" s="17"/>
      <c r="E312" s="223"/>
      <c r="F312" s="33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5"/>
    </row>
    <row r="313" spans="1:17" ht="13.5" customHeight="1">
      <c r="A313" s="12" t="s">
        <v>135</v>
      </c>
      <c r="B313" s="13">
        <v>1</v>
      </c>
      <c r="C313" s="222" t="s">
        <v>136</v>
      </c>
      <c r="D313" s="36" t="s">
        <v>124</v>
      </c>
      <c r="E313" s="223" t="s">
        <v>119</v>
      </c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20"/>
    </row>
    <row r="314" spans="1:17" ht="13.5" customHeight="1" hidden="1">
      <c r="A314" s="12"/>
      <c r="B314" s="13">
        <v>2</v>
      </c>
      <c r="C314" s="222"/>
      <c r="D314" s="17"/>
      <c r="E314" s="223"/>
      <c r="F314" s="21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3"/>
    </row>
    <row r="315" spans="1:17" ht="13.5" customHeight="1" hidden="1">
      <c r="A315" s="12"/>
      <c r="B315" s="13">
        <v>3</v>
      </c>
      <c r="C315" s="222"/>
      <c r="D315" s="17"/>
      <c r="E315" s="223"/>
      <c r="F315" s="21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3"/>
    </row>
    <row r="316" spans="1:17" ht="13.5" customHeight="1" hidden="1">
      <c r="A316" s="12"/>
      <c r="B316" s="13">
        <v>4</v>
      </c>
      <c r="C316" s="222"/>
      <c r="D316" s="17"/>
      <c r="E316" s="223"/>
      <c r="F316" s="21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3"/>
    </row>
    <row r="317" spans="1:17" ht="13.5" customHeight="1" hidden="1">
      <c r="A317" s="12"/>
      <c r="B317" s="13">
        <v>5</v>
      </c>
      <c r="C317" s="222"/>
      <c r="D317" s="17"/>
      <c r="E317" s="223"/>
      <c r="F317" s="21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3"/>
    </row>
    <row r="318" spans="1:17" ht="13.5" customHeight="1" hidden="1">
      <c r="A318" s="12"/>
      <c r="B318" s="13">
        <v>6</v>
      </c>
      <c r="C318" s="222"/>
      <c r="D318" s="17"/>
      <c r="E318" s="223"/>
      <c r="F318" s="21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3"/>
    </row>
    <row r="319" spans="1:17" ht="13.5" customHeight="1" hidden="1">
      <c r="A319" s="12"/>
      <c r="B319" s="13">
        <v>7</v>
      </c>
      <c r="C319" s="222"/>
      <c r="D319" s="17"/>
      <c r="E319" s="223"/>
      <c r="F319" s="21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3"/>
    </row>
    <row r="320" spans="1:17" ht="13.5" customHeight="1" hidden="1">
      <c r="A320" s="12"/>
      <c r="B320" s="13">
        <v>8</v>
      </c>
      <c r="C320" s="222"/>
      <c r="D320" s="17"/>
      <c r="E320" s="223"/>
      <c r="F320" s="24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6"/>
    </row>
    <row r="321" spans="1:17" ht="56.25" customHeight="1">
      <c r="A321" s="11"/>
      <c r="B321" s="11"/>
      <c r="C321" s="15" t="s">
        <v>137</v>
      </c>
      <c r="D321" s="15"/>
      <c r="E321" s="16" t="s">
        <v>138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ht="23.25" customHeight="1">
      <c r="A322" s="12" t="s">
        <v>139</v>
      </c>
      <c r="B322" s="13">
        <v>1</v>
      </c>
      <c r="C322" s="220" t="s">
        <v>140</v>
      </c>
      <c r="D322" s="17" t="s">
        <v>141</v>
      </c>
      <c r="E322" s="221" t="s">
        <v>142</v>
      </c>
      <c r="F322" s="27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9"/>
    </row>
    <row r="323" spans="1:17" ht="13.5" customHeight="1" hidden="1">
      <c r="A323" s="12"/>
      <c r="B323" s="13">
        <v>2</v>
      </c>
      <c r="C323" s="220"/>
      <c r="D323" s="17"/>
      <c r="E323" s="221"/>
      <c r="F323" s="30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2"/>
    </row>
    <row r="324" spans="1:17" ht="13.5" customHeight="1" hidden="1">
      <c r="A324" s="12"/>
      <c r="B324" s="13">
        <v>3</v>
      </c>
      <c r="C324" s="220"/>
      <c r="D324" s="17"/>
      <c r="E324" s="221"/>
      <c r="F324" s="30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2"/>
    </row>
    <row r="325" spans="1:17" ht="13.5" customHeight="1" hidden="1">
      <c r="A325" s="12"/>
      <c r="B325" s="13">
        <v>4</v>
      </c>
      <c r="C325" s="220"/>
      <c r="D325" s="17"/>
      <c r="E325" s="221"/>
      <c r="F325" s="30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2"/>
    </row>
    <row r="326" spans="1:17" ht="13.5" customHeight="1" hidden="1">
      <c r="A326" s="12"/>
      <c r="B326" s="13">
        <v>5</v>
      </c>
      <c r="C326" s="220"/>
      <c r="D326" s="17"/>
      <c r="E326" s="221"/>
      <c r="F326" s="30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2"/>
    </row>
    <row r="327" spans="1:17" ht="13.5" customHeight="1" hidden="1">
      <c r="A327" s="12"/>
      <c r="B327" s="13">
        <v>6</v>
      </c>
      <c r="C327" s="220"/>
      <c r="D327" s="17"/>
      <c r="E327" s="221"/>
      <c r="F327" s="30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2"/>
    </row>
    <row r="328" spans="1:17" ht="13.5" customHeight="1" hidden="1">
      <c r="A328" s="12"/>
      <c r="B328" s="13">
        <v>7</v>
      </c>
      <c r="C328" s="220"/>
      <c r="D328" s="17"/>
      <c r="E328" s="221"/>
      <c r="F328" s="30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2"/>
    </row>
    <row r="329" spans="1:17" ht="13.5" customHeight="1" hidden="1">
      <c r="A329" s="12"/>
      <c r="B329" s="13">
        <v>8</v>
      </c>
      <c r="C329" s="220"/>
      <c r="D329" s="17"/>
      <c r="E329" s="221"/>
      <c r="F329" s="33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5"/>
    </row>
    <row r="330" spans="1:17" ht="23.25" customHeight="1">
      <c r="A330" s="12" t="s">
        <v>143</v>
      </c>
      <c r="B330" s="13">
        <v>1</v>
      </c>
      <c r="C330" s="222" t="s">
        <v>144</v>
      </c>
      <c r="D330" s="36" t="s">
        <v>141</v>
      </c>
      <c r="E330" s="223" t="s">
        <v>145</v>
      </c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20"/>
    </row>
    <row r="331" spans="1:17" ht="13.5" customHeight="1" hidden="1">
      <c r="A331" s="12"/>
      <c r="B331" s="13">
        <v>2</v>
      </c>
      <c r="C331" s="222"/>
      <c r="D331" s="17"/>
      <c r="E331" s="223"/>
      <c r="F331" s="21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3"/>
    </row>
    <row r="332" spans="1:17" ht="13.5" customHeight="1" hidden="1">
      <c r="A332" s="12"/>
      <c r="B332" s="13">
        <v>3</v>
      </c>
      <c r="C332" s="222"/>
      <c r="D332" s="17"/>
      <c r="E332" s="223"/>
      <c r="F332" s="21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3"/>
    </row>
    <row r="333" spans="1:17" ht="13.5" customHeight="1" hidden="1">
      <c r="A333" s="12"/>
      <c r="B333" s="13">
        <v>4</v>
      </c>
      <c r="C333" s="222"/>
      <c r="D333" s="17"/>
      <c r="E333" s="223"/>
      <c r="F333" s="21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3"/>
    </row>
    <row r="334" spans="1:17" ht="13.5" customHeight="1" hidden="1">
      <c r="A334" s="12"/>
      <c r="B334" s="13">
        <v>5</v>
      </c>
      <c r="C334" s="222"/>
      <c r="D334" s="17"/>
      <c r="E334" s="223"/>
      <c r="F334" s="21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3"/>
    </row>
    <row r="335" spans="1:17" ht="13.5" customHeight="1" hidden="1">
      <c r="A335" s="12"/>
      <c r="B335" s="13">
        <v>6</v>
      </c>
      <c r="C335" s="222"/>
      <c r="D335" s="17"/>
      <c r="E335" s="223"/>
      <c r="F335" s="21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3"/>
    </row>
    <row r="336" spans="1:17" ht="13.5" customHeight="1" hidden="1">
      <c r="A336" s="12"/>
      <c r="B336" s="13">
        <v>7</v>
      </c>
      <c r="C336" s="222"/>
      <c r="D336" s="17"/>
      <c r="E336" s="223"/>
      <c r="F336" s="21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3"/>
    </row>
    <row r="337" spans="1:17" ht="13.5" customHeight="1" hidden="1">
      <c r="A337" s="12"/>
      <c r="B337" s="13">
        <v>8</v>
      </c>
      <c r="C337" s="222"/>
      <c r="D337" s="17"/>
      <c r="E337" s="223"/>
      <c r="F337" s="24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6"/>
    </row>
    <row r="338" spans="1:17" ht="13.5" customHeight="1">
      <c r="A338" s="12" t="s">
        <v>146</v>
      </c>
      <c r="B338" s="13">
        <v>1</v>
      </c>
      <c r="C338" s="222" t="s">
        <v>147</v>
      </c>
      <c r="D338" s="36" t="s">
        <v>141</v>
      </c>
      <c r="E338" s="223" t="s">
        <v>119</v>
      </c>
      <c r="F338" s="27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9"/>
    </row>
    <row r="339" spans="1:17" ht="13.5" customHeight="1" hidden="1">
      <c r="A339" s="12"/>
      <c r="B339" s="13">
        <v>2</v>
      </c>
      <c r="C339" s="222"/>
      <c r="D339" s="17"/>
      <c r="E339" s="223"/>
      <c r="F339" s="30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2"/>
    </row>
    <row r="340" spans="1:17" ht="13.5" customHeight="1" hidden="1">
      <c r="A340" s="12"/>
      <c r="B340" s="13">
        <v>3</v>
      </c>
      <c r="C340" s="222"/>
      <c r="D340" s="17"/>
      <c r="E340" s="223"/>
      <c r="F340" s="30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2"/>
    </row>
    <row r="341" spans="1:17" ht="13.5" customHeight="1" hidden="1">
      <c r="A341" s="12"/>
      <c r="B341" s="13">
        <v>4</v>
      </c>
      <c r="C341" s="222"/>
      <c r="D341" s="17"/>
      <c r="E341" s="223"/>
      <c r="F341" s="30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2"/>
    </row>
    <row r="342" spans="1:17" ht="13.5" customHeight="1" hidden="1">
      <c r="A342" s="12"/>
      <c r="B342" s="13">
        <v>5</v>
      </c>
      <c r="C342" s="222"/>
      <c r="D342" s="17"/>
      <c r="E342" s="223"/>
      <c r="F342" s="30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2"/>
    </row>
    <row r="343" spans="1:17" ht="13.5" customHeight="1" hidden="1">
      <c r="A343" s="12"/>
      <c r="B343" s="13">
        <v>6</v>
      </c>
      <c r="C343" s="222"/>
      <c r="D343" s="17"/>
      <c r="E343" s="223"/>
      <c r="F343" s="30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2"/>
    </row>
    <row r="344" spans="1:17" ht="13.5" customHeight="1" hidden="1">
      <c r="A344" s="12"/>
      <c r="B344" s="13">
        <v>7</v>
      </c>
      <c r="C344" s="222"/>
      <c r="D344" s="17"/>
      <c r="E344" s="223"/>
      <c r="F344" s="30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2"/>
    </row>
    <row r="345" spans="1:17" ht="13.5" customHeight="1" hidden="1">
      <c r="A345" s="12"/>
      <c r="B345" s="13">
        <v>8</v>
      </c>
      <c r="C345" s="222"/>
      <c r="D345" s="17"/>
      <c r="E345" s="223"/>
      <c r="F345" s="33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5"/>
    </row>
    <row r="346" spans="1:17" ht="35.25" customHeight="1">
      <c r="A346" s="11"/>
      <c r="B346" s="11"/>
      <c r="C346" s="15" t="s">
        <v>148</v>
      </c>
      <c r="D346" s="15"/>
      <c r="E346" s="16" t="s">
        <v>149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ht="33" customHeight="1">
      <c r="A347" s="12" t="s">
        <v>150</v>
      </c>
      <c r="B347" s="13">
        <v>1</v>
      </c>
      <c r="C347" s="222" t="s">
        <v>151</v>
      </c>
      <c r="D347" s="36" t="s">
        <v>152</v>
      </c>
      <c r="E347" s="223" t="s">
        <v>153</v>
      </c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20"/>
    </row>
    <row r="348" spans="1:17" ht="13.5" customHeight="1" hidden="1">
      <c r="A348" s="12"/>
      <c r="B348" s="13">
        <v>2</v>
      </c>
      <c r="C348" s="222"/>
      <c r="D348" s="17"/>
      <c r="E348" s="223"/>
      <c r="F348" s="21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3"/>
    </row>
    <row r="349" spans="1:17" ht="13.5" customHeight="1" hidden="1">
      <c r="A349" s="12"/>
      <c r="B349" s="13">
        <v>3</v>
      </c>
      <c r="C349" s="222"/>
      <c r="D349" s="17"/>
      <c r="E349" s="223"/>
      <c r="F349" s="21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3"/>
    </row>
    <row r="350" spans="1:17" ht="13.5" customHeight="1" hidden="1">
      <c r="A350" s="12"/>
      <c r="B350" s="13">
        <v>4</v>
      </c>
      <c r="C350" s="222"/>
      <c r="D350" s="17"/>
      <c r="E350" s="223"/>
      <c r="F350" s="21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3"/>
    </row>
    <row r="351" spans="1:17" ht="13.5" customHeight="1" hidden="1">
      <c r="A351" s="12"/>
      <c r="B351" s="13">
        <v>5</v>
      </c>
      <c r="C351" s="222"/>
      <c r="D351" s="17"/>
      <c r="E351" s="223"/>
      <c r="F351" s="21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3"/>
    </row>
    <row r="352" spans="1:17" ht="13.5" customHeight="1" hidden="1">
      <c r="A352" s="12"/>
      <c r="B352" s="13">
        <v>6</v>
      </c>
      <c r="C352" s="222"/>
      <c r="D352" s="17"/>
      <c r="E352" s="223"/>
      <c r="F352" s="21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3"/>
    </row>
    <row r="353" spans="1:17" ht="13.5" customHeight="1" hidden="1">
      <c r="A353" s="12"/>
      <c r="B353" s="13">
        <v>7</v>
      </c>
      <c r="C353" s="222"/>
      <c r="D353" s="17"/>
      <c r="E353" s="223"/>
      <c r="F353" s="21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3"/>
    </row>
    <row r="354" spans="1:17" ht="13.5" customHeight="1" hidden="1">
      <c r="A354" s="12"/>
      <c r="B354" s="13">
        <v>8</v>
      </c>
      <c r="C354" s="222"/>
      <c r="D354" s="17"/>
      <c r="E354" s="223"/>
      <c r="F354" s="24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6"/>
    </row>
  </sheetData>
  <sheetProtection/>
  <mergeCells count="86">
    <mergeCell ref="C347:C354"/>
    <mergeCell ref="E347:E354"/>
    <mergeCell ref="C330:C337"/>
    <mergeCell ref="E330:E337"/>
    <mergeCell ref="C338:C345"/>
    <mergeCell ref="E338:E345"/>
    <mergeCell ref="C313:C320"/>
    <mergeCell ref="E313:E320"/>
    <mergeCell ref="C322:C329"/>
    <mergeCell ref="E322:E329"/>
    <mergeCell ref="C297:C304"/>
    <mergeCell ref="E297:E304"/>
    <mergeCell ref="C305:C312"/>
    <mergeCell ref="E305:E312"/>
    <mergeCell ref="C281:C288"/>
    <mergeCell ref="E281:E288"/>
    <mergeCell ref="C289:C296"/>
    <mergeCell ref="E289:E296"/>
    <mergeCell ref="C264:C271"/>
    <mergeCell ref="E264:E271"/>
    <mergeCell ref="C272:C279"/>
    <mergeCell ref="E272:E279"/>
    <mergeCell ref="C248:C255"/>
    <mergeCell ref="E248:E255"/>
    <mergeCell ref="C256:C263"/>
    <mergeCell ref="E256:E263"/>
    <mergeCell ref="C231:C238"/>
    <mergeCell ref="E231:E238"/>
    <mergeCell ref="C240:C247"/>
    <mergeCell ref="E240:E247"/>
    <mergeCell ref="C215:C222"/>
    <mergeCell ref="E215:E222"/>
    <mergeCell ref="C223:C230"/>
    <mergeCell ref="E223:E230"/>
    <mergeCell ref="C199:C206"/>
    <mergeCell ref="E199:E206"/>
    <mergeCell ref="C207:C214"/>
    <mergeCell ref="E207:E214"/>
    <mergeCell ref="C181:C188"/>
    <mergeCell ref="E181:E188"/>
    <mergeCell ref="C189:C196"/>
    <mergeCell ref="E189:E196"/>
    <mergeCell ref="C165:C172"/>
    <mergeCell ref="E165:E172"/>
    <mergeCell ref="C173:C180"/>
    <mergeCell ref="E173:E180"/>
    <mergeCell ref="C149:C156"/>
    <mergeCell ref="E149:E156"/>
    <mergeCell ref="C157:C164"/>
    <mergeCell ref="E157:E164"/>
    <mergeCell ref="C133:C140"/>
    <mergeCell ref="E133:E140"/>
    <mergeCell ref="C141:C148"/>
    <mergeCell ref="E141:E148"/>
    <mergeCell ref="C117:C124"/>
    <mergeCell ref="E117:E124"/>
    <mergeCell ref="C125:C132"/>
    <mergeCell ref="E125:E132"/>
    <mergeCell ref="C101:C108"/>
    <mergeCell ref="E101:E108"/>
    <mergeCell ref="C109:C116"/>
    <mergeCell ref="E109:E116"/>
    <mergeCell ref="C85:C92"/>
    <mergeCell ref="E85:E92"/>
    <mergeCell ref="C93:C100"/>
    <mergeCell ref="E93:E100"/>
    <mergeCell ref="C68:C75"/>
    <mergeCell ref="E68:E75"/>
    <mergeCell ref="C77:C84"/>
    <mergeCell ref="E77:E84"/>
    <mergeCell ref="C52:C59"/>
    <mergeCell ref="E52:E59"/>
    <mergeCell ref="C60:C67"/>
    <mergeCell ref="E60:E67"/>
    <mergeCell ref="C36:C43"/>
    <mergeCell ref="E36:E43"/>
    <mergeCell ref="C44:C51"/>
    <mergeCell ref="E44:E51"/>
    <mergeCell ref="C19:C26"/>
    <mergeCell ref="E19:E26"/>
    <mergeCell ref="C28:C35"/>
    <mergeCell ref="E28:E35"/>
    <mergeCell ref="C3:C10"/>
    <mergeCell ref="E3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6" customWidth="1"/>
    <col min="2" max="2" width="7.5" style="6" customWidth="1"/>
    <col min="3" max="3" width="128.5" style="6" customWidth="1"/>
    <col min="4" max="16384" width="14.66015625" style="6" customWidth="1"/>
  </cols>
  <sheetData>
    <row r="1" spans="1:3" ht="20.25" customHeight="1">
      <c r="A1" s="10"/>
      <c r="B1" s="9" t="s">
        <v>2</v>
      </c>
      <c r="C1" s="9" t="s">
        <v>3</v>
      </c>
    </row>
    <row r="2" spans="1:3" ht="14.25" customHeight="1">
      <c r="A2" s="10"/>
      <c r="B2" s="7"/>
      <c r="C2" s="8"/>
    </row>
    <row r="3" spans="1:3" ht="14.25" customHeight="1">
      <c r="A3" s="10"/>
      <c r="B3" s="7"/>
      <c r="C3" s="8"/>
    </row>
    <row r="4" spans="1:3" ht="14.25" customHeight="1">
      <c r="A4" s="10"/>
      <c r="B4" s="7"/>
      <c r="C4" s="8"/>
    </row>
    <row r="5" spans="1:3" ht="14.25" customHeight="1">
      <c r="A5" s="10"/>
      <c r="B5" s="7"/>
      <c r="C5" s="8"/>
    </row>
    <row r="6" spans="1:3" ht="14.25" customHeight="1">
      <c r="A6" s="10"/>
      <c r="B6" s="7"/>
      <c r="C6" s="8"/>
    </row>
    <row r="7" spans="1:3" ht="14.25" customHeight="1">
      <c r="A7" s="10"/>
      <c r="B7" s="7"/>
      <c r="C7" s="8"/>
    </row>
    <row r="8" spans="1:3" ht="14.25" customHeight="1">
      <c r="A8" s="10"/>
      <c r="B8" s="7"/>
      <c r="C8" s="8"/>
    </row>
    <row r="9" spans="1:3" ht="14.25" customHeight="1">
      <c r="A9" s="10"/>
      <c r="B9" s="7"/>
      <c r="C9" s="8"/>
    </row>
    <row r="10" spans="1:3" ht="14.25" customHeight="1">
      <c r="A10" s="10"/>
      <c r="B10" s="7"/>
      <c r="C10" s="8"/>
    </row>
    <row r="11" spans="1:3" ht="14.25" customHeight="1">
      <c r="A11" s="10"/>
      <c r="B11" s="7"/>
      <c r="C11" s="8"/>
    </row>
    <row r="12" spans="1:3" ht="14.25" customHeight="1">
      <c r="A12" s="10"/>
      <c r="B12" s="7"/>
      <c r="C12" s="8"/>
    </row>
    <row r="13" spans="1:3" ht="14.25" customHeight="1">
      <c r="A13" s="10"/>
      <c r="B13" s="7"/>
      <c r="C13" s="8"/>
    </row>
    <row r="14" spans="1:3" ht="14.25" customHeight="1">
      <c r="A14" s="10"/>
      <c r="B14" s="7"/>
      <c r="C14" s="8"/>
    </row>
    <row r="15" spans="1:3" ht="14.25" customHeight="1">
      <c r="A15" s="10"/>
      <c r="B15" s="7"/>
      <c r="C15" s="8"/>
    </row>
    <row r="16" spans="1:3" ht="14.25" customHeight="1">
      <c r="A16" s="10"/>
      <c r="B16" s="7"/>
      <c r="C16" s="8"/>
    </row>
    <row r="17" spans="1:3" ht="14.25" customHeight="1">
      <c r="A17" s="10"/>
      <c r="B17" s="7"/>
      <c r="C17" s="8"/>
    </row>
    <row r="18" spans="1:3" ht="14.25" customHeight="1">
      <c r="A18" s="10"/>
      <c r="B18" s="7"/>
      <c r="C18" s="8"/>
    </row>
    <row r="19" spans="1:3" ht="14.25" customHeight="1">
      <c r="A19" s="10"/>
      <c r="B19" s="7"/>
      <c r="C19" s="8"/>
    </row>
    <row r="20" spans="1:3" ht="14.25" customHeight="1">
      <c r="A20" s="10"/>
      <c r="B20" s="7"/>
      <c r="C20" s="8"/>
    </row>
    <row r="21" spans="1:3" ht="14.25" customHeight="1">
      <c r="A21" s="10"/>
      <c r="B21" s="7"/>
      <c r="C21" s="8"/>
    </row>
    <row r="22" spans="1:3" ht="14.25" customHeight="1">
      <c r="A22" s="10"/>
      <c r="B22" s="7"/>
      <c r="C22" s="8"/>
    </row>
    <row r="23" spans="1:3" ht="14.25" customHeight="1">
      <c r="A23" s="10"/>
      <c r="B23" s="7"/>
      <c r="C23" s="8"/>
    </row>
    <row r="24" spans="1:3" ht="14.25" customHeight="1">
      <c r="A24" s="10"/>
      <c r="B24" s="7"/>
      <c r="C24" s="8"/>
    </row>
    <row r="25" spans="1:3" ht="14.25" customHeight="1">
      <c r="A25" s="10"/>
      <c r="B25" s="7"/>
      <c r="C25" s="8"/>
    </row>
    <row r="26" spans="1:3" ht="14.25" customHeight="1">
      <c r="A26" s="10"/>
      <c r="B26" s="7"/>
      <c r="C26" s="8"/>
    </row>
    <row r="27" spans="1:3" ht="14.25" customHeight="1">
      <c r="A27" s="10"/>
      <c r="B27" s="7"/>
      <c r="C27" s="8"/>
    </row>
    <row r="28" spans="1:3" ht="14.25" customHeight="1">
      <c r="A28" s="10"/>
      <c r="B28" s="7"/>
      <c r="C28" s="8"/>
    </row>
    <row r="29" spans="1:3" ht="14.25" customHeight="1">
      <c r="A29" s="10"/>
      <c r="B29" s="7"/>
      <c r="C29" s="8"/>
    </row>
    <row r="30" spans="1:3" ht="14.25" customHeight="1">
      <c r="A30" s="10"/>
      <c r="B30" s="7"/>
      <c r="C30" s="8"/>
    </row>
    <row r="31" spans="1:3" ht="14.25" customHeight="1">
      <c r="A31" s="10"/>
      <c r="B31" s="7"/>
      <c r="C31" s="8"/>
    </row>
    <row r="32" spans="1:3" ht="14.25" customHeight="1">
      <c r="A32" s="10"/>
      <c r="B32" s="7"/>
      <c r="C32" s="8"/>
    </row>
    <row r="33" spans="1:3" ht="14.25" customHeight="1">
      <c r="A33" s="10"/>
      <c r="B33" s="7"/>
      <c r="C33" s="8"/>
    </row>
    <row r="34" spans="1:3" ht="14.25" customHeight="1">
      <c r="A34" s="10"/>
      <c r="B34" s="7"/>
      <c r="C34" s="8"/>
    </row>
    <row r="35" spans="1:3" ht="14.25" customHeight="1">
      <c r="A35" s="10"/>
      <c r="B35" s="7"/>
      <c r="C35" s="8"/>
    </row>
    <row r="36" spans="1:3" ht="14.25" customHeight="1">
      <c r="A36" s="10"/>
      <c r="B36" s="7"/>
      <c r="C36" s="8"/>
    </row>
    <row r="37" spans="1:3" ht="14.25" customHeight="1">
      <c r="A37" s="10"/>
      <c r="B37" s="7"/>
      <c r="C37" s="8"/>
    </row>
    <row r="38" spans="1:3" ht="14.25" customHeight="1">
      <c r="A38" s="10"/>
      <c r="B38" s="7"/>
      <c r="C38" s="8"/>
    </row>
    <row r="39" spans="1:3" ht="14.25" customHeight="1">
      <c r="A39" s="10"/>
      <c r="B39" s="7"/>
      <c r="C39" s="8"/>
    </row>
    <row r="40" spans="1:3" ht="14.25" customHeight="1">
      <c r="A40" s="10"/>
      <c r="B40" s="7"/>
      <c r="C40" s="8"/>
    </row>
    <row r="41" spans="1:3" ht="14.25" customHeight="1">
      <c r="A41" s="10"/>
      <c r="B41" s="7"/>
      <c r="C41" s="8"/>
    </row>
    <row r="42" spans="1:3" ht="14.25" customHeight="1">
      <c r="A42" s="10"/>
      <c r="B42" s="7"/>
      <c r="C42" s="8"/>
    </row>
    <row r="43" spans="1:3" ht="14.25" customHeight="1">
      <c r="A43" s="10"/>
      <c r="B43" s="7"/>
      <c r="C43" s="8"/>
    </row>
    <row r="44" spans="1:3" ht="14.25" customHeight="1">
      <c r="A44" s="10"/>
      <c r="B44" s="7"/>
      <c r="C44" s="8"/>
    </row>
    <row r="45" spans="1:3" ht="14.25" customHeight="1">
      <c r="A45" s="10"/>
      <c r="B45" s="7"/>
      <c r="C45" s="8"/>
    </row>
    <row r="46" spans="1:3" ht="14.25" customHeight="1">
      <c r="A46" s="10"/>
      <c r="B46" s="7"/>
      <c r="C46" s="8"/>
    </row>
    <row r="47" spans="1:3" ht="14.25" customHeight="1">
      <c r="A47" s="10"/>
      <c r="B47" s="7"/>
      <c r="C47" s="8"/>
    </row>
    <row r="48" spans="1:3" ht="14.25" customHeight="1">
      <c r="A48" s="10"/>
      <c r="B48" s="7"/>
      <c r="C48" s="8"/>
    </row>
    <row r="49" spans="1:3" ht="14.25" customHeight="1">
      <c r="A49" s="10"/>
      <c r="B49" s="7"/>
      <c r="C49" s="8"/>
    </row>
    <row r="50" spans="1:3" ht="14.25" customHeight="1">
      <c r="A50" s="10"/>
      <c r="B50" s="7"/>
      <c r="C50" s="8"/>
    </row>
    <row r="51" spans="1:3" ht="14.25" customHeight="1">
      <c r="A51" s="10"/>
      <c r="B51" s="7"/>
      <c r="C51" s="8"/>
    </row>
    <row r="52" spans="1:3" ht="14.25" customHeight="1">
      <c r="A52" s="10"/>
      <c r="B52" s="7"/>
      <c r="C52" s="8"/>
    </row>
    <row r="53" spans="1:3" ht="14.25" customHeight="1">
      <c r="A53" s="10"/>
      <c r="B53" s="7"/>
      <c r="C53" s="8"/>
    </row>
    <row r="54" spans="1:3" ht="14.25" customHeight="1">
      <c r="A54" s="10"/>
      <c r="B54" s="7"/>
      <c r="C54" s="8"/>
    </row>
    <row r="55" spans="1:3" ht="14.25" customHeight="1">
      <c r="A55" s="10"/>
      <c r="B55" s="7"/>
      <c r="C55" s="8"/>
    </row>
    <row r="56" spans="1:3" ht="14.25" customHeight="1">
      <c r="A56" s="10"/>
      <c r="B56" s="7"/>
      <c r="C56" s="8"/>
    </row>
    <row r="57" spans="1:3" ht="14.25" customHeight="1">
      <c r="A57" s="10"/>
      <c r="B57" s="7"/>
      <c r="C57" s="8"/>
    </row>
    <row r="58" spans="1:3" ht="14.25" customHeight="1">
      <c r="A58" s="10"/>
      <c r="B58" s="7"/>
      <c r="C58" s="8"/>
    </row>
    <row r="59" spans="1:3" ht="14.25" customHeight="1">
      <c r="A59" s="10"/>
      <c r="B59" s="7"/>
      <c r="C59" s="8"/>
    </row>
    <row r="60" spans="1:3" ht="14.25" customHeight="1">
      <c r="A60" s="10"/>
      <c r="B60" s="7"/>
      <c r="C60" s="8"/>
    </row>
    <row r="61" spans="1:3" ht="14.25" customHeight="1">
      <c r="A61" s="10"/>
      <c r="B61" s="7"/>
      <c r="C61" s="8"/>
    </row>
    <row r="62" spans="1:3" ht="14.25" customHeight="1">
      <c r="A62" s="10"/>
      <c r="B62" s="7"/>
      <c r="C62" s="8"/>
    </row>
    <row r="63" spans="1:3" ht="14.25" customHeight="1">
      <c r="A63" s="10"/>
      <c r="B63" s="7"/>
      <c r="C63" s="8"/>
    </row>
    <row r="64" spans="1:3" ht="14.25" customHeight="1">
      <c r="A64" s="10"/>
      <c r="B64" s="7"/>
      <c r="C64" s="8"/>
    </row>
    <row r="65" spans="1:3" ht="14.25" customHeight="1">
      <c r="A65" s="10"/>
      <c r="B65" s="7"/>
      <c r="C65" s="8"/>
    </row>
    <row r="66" spans="1:3" ht="14.25" customHeight="1">
      <c r="A66" s="10"/>
      <c r="B66" s="7"/>
      <c r="C66" s="8"/>
    </row>
    <row r="67" spans="1:3" ht="14.25" customHeight="1">
      <c r="A67" s="10"/>
      <c r="B67" s="7"/>
      <c r="C67" s="8"/>
    </row>
    <row r="68" spans="1:3" ht="14.25" customHeight="1">
      <c r="A68" s="10"/>
      <c r="B68" s="7"/>
      <c r="C68" s="8"/>
    </row>
    <row r="69" spans="1:3" ht="14.25" customHeight="1">
      <c r="A69" s="10"/>
      <c r="B69" s="7"/>
      <c r="C69" s="8"/>
    </row>
    <row r="70" spans="1:3" ht="14.25" customHeight="1">
      <c r="A70" s="10"/>
      <c r="B70" s="7"/>
      <c r="C70" s="8"/>
    </row>
    <row r="71" spans="1:3" ht="14.25" customHeight="1">
      <c r="A71" s="10"/>
      <c r="B71" s="7"/>
      <c r="C71" s="8"/>
    </row>
    <row r="72" spans="1:3" ht="14.25" customHeight="1">
      <c r="A72" s="10"/>
      <c r="B72" s="7"/>
      <c r="C72" s="8"/>
    </row>
    <row r="73" spans="1:3" ht="14.25" customHeight="1">
      <c r="A73" s="10"/>
      <c r="B73" s="7"/>
      <c r="C73" s="8"/>
    </row>
    <row r="74" spans="1:3" ht="14.25" customHeight="1">
      <c r="A74" s="10"/>
      <c r="B74" s="7"/>
      <c r="C74" s="8"/>
    </row>
    <row r="75" spans="1:3" ht="14.25" customHeight="1">
      <c r="A75" s="10"/>
      <c r="B75" s="7"/>
      <c r="C75" s="8"/>
    </row>
    <row r="76" spans="1:3" ht="14.25" customHeight="1">
      <c r="A76" s="10"/>
      <c r="B76" s="7"/>
      <c r="C76" s="8"/>
    </row>
    <row r="77" spans="1:3" ht="14.25" customHeight="1">
      <c r="A77" s="10"/>
      <c r="B77" s="7"/>
      <c r="C77" s="8"/>
    </row>
    <row r="78" spans="1:3" ht="14.25" customHeight="1">
      <c r="A78" s="10"/>
      <c r="B78" s="7"/>
      <c r="C78" s="8"/>
    </row>
    <row r="79" spans="1:3" ht="14.25" customHeight="1">
      <c r="A79" s="10"/>
      <c r="B79" s="7"/>
      <c r="C79" s="8"/>
    </row>
    <row r="80" spans="1:3" ht="14.25" customHeight="1">
      <c r="A80" s="10"/>
      <c r="B80" s="7"/>
      <c r="C80" s="8"/>
    </row>
    <row r="81" spans="1:3" ht="14.25" customHeight="1">
      <c r="A81" s="10"/>
      <c r="B81" s="7"/>
      <c r="C81" s="8"/>
    </row>
    <row r="82" spans="1:3" ht="14.25" customHeight="1">
      <c r="A82" s="10"/>
      <c r="B82" s="7"/>
      <c r="C82" s="8"/>
    </row>
    <row r="83" spans="1:3" ht="14.25" customHeight="1">
      <c r="A83" s="10"/>
      <c r="B83" s="7"/>
      <c r="C83" s="8"/>
    </row>
    <row r="84" spans="1:3" ht="14.25" customHeight="1">
      <c r="A84" s="10"/>
      <c r="B84" s="7"/>
      <c r="C84" s="8"/>
    </row>
    <row r="85" spans="1:3" ht="14.25" customHeight="1">
      <c r="A85" s="10"/>
      <c r="B85" s="7"/>
      <c r="C85" s="8"/>
    </row>
    <row r="86" spans="1:3" ht="14.25" customHeight="1">
      <c r="A86" s="10"/>
      <c r="B86" s="7"/>
      <c r="C86" s="8"/>
    </row>
    <row r="87" spans="1:3" ht="14.25" customHeight="1">
      <c r="A87" s="10"/>
      <c r="B87" s="7"/>
      <c r="C87" s="8"/>
    </row>
    <row r="88" spans="1:3" ht="14.25" customHeight="1">
      <c r="A88" s="10"/>
      <c r="B88" s="7"/>
      <c r="C88" s="8"/>
    </row>
    <row r="89" spans="1:3" ht="14.25" customHeight="1">
      <c r="A89" s="10"/>
      <c r="B89" s="7"/>
      <c r="C89" s="8"/>
    </row>
    <row r="90" spans="1:3" ht="14.25" customHeight="1">
      <c r="A90" s="10"/>
      <c r="B90" s="7"/>
      <c r="C90" s="8"/>
    </row>
    <row r="91" spans="1:3" ht="14.25" customHeight="1">
      <c r="A91" s="10"/>
      <c r="B91" s="7"/>
      <c r="C91" s="8"/>
    </row>
    <row r="92" spans="1:3" ht="14.25" customHeight="1">
      <c r="A92" s="10"/>
      <c r="B92" s="7"/>
      <c r="C92" s="8"/>
    </row>
    <row r="93" spans="1:3" ht="14.25" customHeight="1">
      <c r="A93" s="10"/>
      <c r="B93" s="7"/>
      <c r="C93" s="8"/>
    </row>
    <row r="94" spans="1:3" ht="14.25" customHeight="1">
      <c r="A94" s="10"/>
      <c r="B94" s="7"/>
      <c r="C94" s="8"/>
    </row>
    <row r="95" spans="1:3" ht="14.25" customHeight="1">
      <c r="A95" s="10"/>
      <c r="B95" s="7"/>
      <c r="C95" s="8"/>
    </row>
    <row r="96" spans="1:3" ht="14.25" customHeight="1">
      <c r="A96" s="10"/>
      <c r="B96" s="7"/>
      <c r="C96" s="8"/>
    </row>
    <row r="97" spans="1:3" ht="14.25" customHeight="1">
      <c r="A97" s="10"/>
      <c r="B97" s="7"/>
      <c r="C97" s="8"/>
    </row>
    <row r="98" spans="1:3" ht="14.25" customHeight="1">
      <c r="A98" s="10"/>
      <c r="B98" s="7"/>
      <c r="C98" s="8"/>
    </row>
    <row r="99" spans="1:3" ht="14.25" customHeight="1">
      <c r="A99" s="10"/>
      <c r="B99" s="7"/>
      <c r="C99" s="8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zoomScalePageLayoutView="0" workbookViewId="0" topLeftCell="A1">
      <selection activeCell="A1" sqref="A1"/>
    </sheetView>
  </sheetViews>
  <sheetFormatPr defaultColWidth="14.66015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16384" width="14.66015625" style="2" customWidth="1"/>
  </cols>
  <sheetData>
    <row r="1" spans="1:4" ht="15" customHeight="1">
      <c r="A1" s="5"/>
      <c r="B1" s="224" t="s">
        <v>1</v>
      </c>
      <c r="C1" s="224"/>
      <c r="D1" s="224"/>
    </row>
    <row r="2" spans="1:4" ht="14.25" customHeight="1" hidden="1">
      <c r="A2" s="5"/>
      <c r="B2" s="225"/>
      <c r="C2" s="225"/>
      <c r="D2" s="225"/>
    </row>
    <row r="3" spans="1:4" ht="14.25" customHeight="1" hidden="1">
      <c r="A3" s="5"/>
      <c r="B3" s="225"/>
      <c r="C3" s="225"/>
      <c r="D3" s="225"/>
    </row>
    <row r="4" spans="1:4" ht="14.25" customHeight="1" hidden="1">
      <c r="A4" s="5"/>
      <c r="B4" s="225"/>
      <c r="C4" s="225"/>
      <c r="D4" s="225"/>
    </row>
    <row r="5" spans="1:4" ht="14.25" customHeight="1" hidden="1">
      <c r="A5" s="5"/>
      <c r="B5" s="225"/>
      <c r="C5" s="225"/>
      <c r="D5" s="225"/>
    </row>
    <row r="6" spans="1:4" ht="14.25" customHeight="1" hidden="1">
      <c r="A6" s="5"/>
      <c r="B6" s="225"/>
      <c r="C6" s="225"/>
      <c r="D6" s="225"/>
    </row>
    <row r="7" spans="1:4" ht="14.25" customHeight="1" hidden="1">
      <c r="A7" s="5"/>
      <c r="B7" s="225"/>
      <c r="C7" s="225"/>
      <c r="D7" s="225"/>
    </row>
    <row r="8" spans="1:4" ht="14.25" customHeight="1" hidden="1">
      <c r="A8" s="5"/>
      <c r="B8" s="225"/>
      <c r="C8" s="225"/>
      <c r="D8" s="225"/>
    </row>
    <row r="9" spans="1:4" ht="14.25" customHeight="1" hidden="1">
      <c r="A9" s="5"/>
      <c r="B9" s="225"/>
      <c r="C9" s="225"/>
      <c r="D9" s="225"/>
    </row>
    <row r="10" spans="1:4" ht="14.25" customHeight="1" hidden="1">
      <c r="A10" s="5"/>
      <c r="B10" s="225"/>
      <c r="C10" s="225"/>
      <c r="D10" s="225"/>
    </row>
    <row r="11" spans="1:4" ht="14.25" customHeight="1" hidden="1">
      <c r="A11" s="5"/>
      <c r="B11" s="225"/>
      <c r="C11" s="225"/>
      <c r="D11" s="225"/>
    </row>
    <row r="12" spans="1:4" ht="14.25" customHeight="1" hidden="1">
      <c r="A12" s="5"/>
      <c r="B12" s="225"/>
      <c r="C12" s="225"/>
      <c r="D12" s="225"/>
    </row>
    <row r="13" spans="1:4" ht="14.25" customHeight="1" hidden="1">
      <c r="A13" s="5"/>
      <c r="B13" s="225"/>
      <c r="C13" s="225"/>
      <c r="D13" s="225"/>
    </row>
    <row r="14" spans="1:4" ht="14.25" customHeight="1" hidden="1">
      <c r="A14" s="5"/>
      <c r="B14" s="225"/>
      <c r="C14" s="225"/>
      <c r="D14" s="225"/>
    </row>
    <row r="15" spans="1:4" ht="14.25" customHeight="1" hidden="1">
      <c r="A15" s="5"/>
      <c r="B15" s="225"/>
      <c r="C15" s="225"/>
      <c r="D15" s="225"/>
    </row>
    <row r="16" spans="1:4" ht="14.25" customHeight="1" hidden="1">
      <c r="A16" s="5"/>
      <c r="B16" s="225"/>
      <c r="C16" s="225"/>
      <c r="D16" s="225"/>
    </row>
    <row r="17" spans="1:4" ht="14.25" customHeight="1" hidden="1">
      <c r="A17" s="5"/>
      <c r="B17" s="225"/>
      <c r="C17" s="225"/>
      <c r="D17" s="225"/>
    </row>
    <row r="18" spans="1:4" ht="14.25" customHeight="1" hidden="1">
      <c r="A18" s="5"/>
      <c r="B18" s="225"/>
      <c r="C18" s="225"/>
      <c r="D18" s="225"/>
    </row>
    <row r="19" spans="1:4" ht="14.25" customHeight="1" hidden="1">
      <c r="A19" s="5"/>
      <c r="B19" s="225"/>
      <c r="C19" s="225"/>
      <c r="D19" s="225"/>
    </row>
    <row r="20" spans="1:4" ht="14.25" customHeight="1" hidden="1">
      <c r="A20" s="5"/>
      <c r="B20" s="225"/>
      <c r="C20" s="225"/>
      <c r="D20" s="225"/>
    </row>
    <row r="21" spans="1:4" ht="14.25" customHeight="1" hidden="1">
      <c r="A21" s="5"/>
      <c r="B21" s="225"/>
      <c r="C21" s="225"/>
      <c r="D21" s="225"/>
    </row>
    <row r="22" spans="1:4" ht="14.25" customHeight="1" hidden="1">
      <c r="A22" s="5"/>
      <c r="B22" s="225"/>
      <c r="C22" s="225"/>
      <c r="D22" s="225"/>
    </row>
    <row r="23" spans="1:4" ht="14.25" customHeight="1" hidden="1">
      <c r="A23" s="5"/>
      <c r="B23" s="225"/>
      <c r="C23" s="225"/>
      <c r="D23" s="225"/>
    </row>
    <row r="24" spans="1:4" ht="14.25" customHeight="1" hidden="1">
      <c r="A24" s="5"/>
      <c r="B24" s="225"/>
      <c r="C24" s="225"/>
      <c r="D24" s="225"/>
    </row>
    <row r="25" spans="1:4" ht="14.25" customHeight="1" hidden="1">
      <c r="A25" s="5"/>
      <c r="B25" s="225"/>
      <c r="C25" s="225"/>
      <c r="D25" s="225"/>
    </row>
    <row r="26" spans="1:4" ht="14.25" customHeight="1" hidden="1">
      <c r="A26" s="5"/>
      <c r="B26" s="225"/>
      <c r="C26" s="225"/>
      <c r="D26" s="225"/>
    </row>
    <row r="27" spans="1:4" ht="14.25" customHeight="1" hidden="1">
      <c r="A27" s="5"/>
      <c r="B27" s="225"/>
      <c r="C27" s="225"/>
      <c r="D27" s="225"/>
    </row>
    <row r="28" spans="1:4" ht="14.25" customHeight="1" hidden="1">
      <c r="A28" s="5"/>
      <c r="B28" s="225"/>
      <c r="C28" s="225"/>
      <c r="D28" s="225"/>
    </row>
    <row r="29" spans="1:4" ht="14.25" customHeight="1" hidden="1">
      <c r="A29" s="5"/>
      <c r="B29" s="225"/>
      <c r="C29" s="225"/>
      <c r="D29" s="225"/>
    </row>
    <row r="30" spans="1:4" ht="14.25" customHeight="1" hidden="1">
      <c r="A30" s="5"/>
      <c r="B30" s="225"/>
      <c r="C30" s="225"/>
      <c r="D30" s="225"/>
    </row>
    <row r="31" spans="1:4" ht="14.25" customHeight="1" hidden="1">
      <c r="A31" s="5"/>
      <c r="B31" s="225"/>
      <c r="C31" s="225"/>
      <c r="D31" s="225"/>
    </row>
    <row r="32" spans="1:4" ht="14.25" customHeight="1" hidden="1">
      <c r="A32" s="5"/>
      <c r="B32" s="225"/>
      <c r="C32" s="225"/>
      <c r="D32" s="225"/>
    </row>
    <row r="33" spans="1:4" ht="14.25" customHeight="1" hidden="1">
      <c r="A33" s="5"/>
      <c r="B33" s="225"/>
      <c r="C33" s="225"/>
      <c r="D33" s="225"/>
    </row>
    <row r="34" spans="1:4" ht="14.25" customHeight="1" hidden="1">
      <c r="A34" s="5"/>
      <c r="B34" s="225"/>
      <c r="C34" s="225"/>
      <c r="D34" s="225"/>
    </row>
    <row r="35" spans="1:4" ht="14.25" customHeight="1" hidden="1">
      <c r="A35" s="5"/>
      <c r="B35" s="225"/>
      <c r="C35" s="225"/>
      <c r="D35" s="225"/>
    </row>
    <row r="36" spans="1:4" ht="14.25" customHeight="1" hidden="1">
      <c r="A36" s="5"/>
      <c r="B36" s="225"/>
      <c r="C36" s="225"/>
      <c r="D36" s="225"/>
    </row>
    <row r="37" spans="1:4" ht="14.25" customHeight="1" hidden="1">
      <c r="A37" s="5"/>
      <c r="B37" s="225"/>
      <c r="C37" s="225"/>
      <c r="D37" s="225"/>
    </row>
    <row r="38" spans="1:4" ht="14.25" customHeight="1" hidden="1">
      <c r="A38" s="5"/>
      <c r="B38" s="225"/>
      <c r="C38" s="225"/>
      <c r="D38" s="225"/>
    </row>
    <row r="39" spans="1:4" ht="14.25" customHeight="1" hidden="1">
      <c r="A39" s="5"/>
      <c r="B39" s="225"/>
      <c r="C39" s="225"/>
      <c r="D39" s="225"/>
    </row>
    <row r="40" spans="1:4" ht="14.25" customHeight="1" hidden="1">
      <c r="A40" s="5"/>
      <c r="B40" s="225"/>
      <c r="C40" s="225"/>
      <c r="D40" s="225"/>
    </row>
    <row r="41" spans="1:4" ht="14.25" customHeight="1" hidden="1">
      <c r="A41" s="5"/>
      <c r="B41" s="225"/>
      <c r="C41" s="225"/>
      <c r="D41" s="225"/>
    </row>
    <row r="42" spans="1:4" ht="14.25" customHeight="1" hidden="1">
      <c r="A42" s="5"/>
      <c r="B42" s="225"/>
      <c r="C42" s="225"/>
      <c r="D42" s="225"/>
    </row>
    <row r="43" spans="1:4" ht="14.25" customHeight="1" hidden="1">
      <c r="A43" s="5"/>
      <c r="B43" s="225"/>
      <c r="C43" s="225"/>
      <c r="D43" s="225"/>
    </row>
    <row r="44" spans="1:4" ht="14.25" customHeight="1" hidden="1">
      <c r="A44" s="5"/>
      <c r="B44" s="225"/>
      <c r="C44" s="225"/>
      <c r="D44" s="225"/>
    </row>
    <row r="45" spans="1:4" ht="14.25" customHeight="1" hidden="1">
      <c r="A45" s="5"/>
      <c r="B45" s="225"/>
      <c r="C45" s="225"/>
      <c r="D45" s="225"/>
    </row>
    <row r="46" spans="1:4" ht="14.25" customHeight="1" hidden="1">
      <c r="A46" s="5"/>
      <c r="B46" s="225"/>
      <c r="C46" s="225"/>
      <c r="D46" s="225"/>
    </row>
    <row r="47" spans="1:4" ht="14.25" customHeight="1" hidden="1">
      <c r="A47" s="5"/>
      <c r="B47" s="225"/>
      <c r="C47" s="225"/>
      <c r="D47" s="225"/>
    </row>
    <row r="48" spans="1:4" ht="14.25" customHeight="1" hidden="1">
      <c r="A48" s="5"/>
      <c r="B48" s="225"/>
      <c r="C48" s="225"/>
      <c r="D48" s="225"/>
    </row>
    <row r="49" spans="1:4" ht="14.25" customHeight="1" hidden="1">
      <c r="A49" s="5"/>
      <c r="B49" s="225"/>
      <c r="C49" s="225"/>
      <c r="D49" s="225"/>
    </row>
    <row r="50" spans="1:4" ht="14.25" customHeight="1" hidden="1">
      <c r="A50" s="5"/>
      <c r="B50" s="225"/>
      <c r="C50" s="225"/>
      <c r="D50" s="225"/>
    </row>
    <row r="51" spans="1:4" ht="14.25" customHeight="1" hidden="1">
      <c r="A51" s="5"/>
      <c r="B51" s="225"/>
      <c r="C51" s="225"/>
      <c r="D51" s="225"/>
    </row>
    <row r="52" spans="1:4" ht="14.25" customHeight="1" hidden="1">
      <c r="A52" s="5"/>
      <c r="B52" s="225"/>
      <c r="C52" s="225"/>
      <c r="D52" s="225"/>
    </row>
    <row r="53" spans="1:4" ht="14.25" customHeight="1" hidden="1">
      <c r="A53" s="5"/>
      <c r="B53" s="225"/>
      <c r="C53" s="225"/>
      <c r="D53" s="225"/>
    </row>
    <row r="54" spans="1:4" ht="14.25" customHeight="1" hidden="1">
      <c r="A54" s="5"/>
      <c r="B54" s="225"/>
      <c r="C54" s="225"/>
      <c r="D54" s="225"/>
    </row>
    <row r="55" spans="1:4" ht="14.25" customHeight="1" hidden="1">
      <c r="A55" s="5"/>
      <c r="B55" s="225"/>
      <c r="C55" s="225"/>
      <c r="D55" s="225"/>
    </row>
    <row r="56" spans="1:4" ht="14.25" customHeight="1" hidden="1">
      <c r="A56" s="5"/>
      <c r="B56" s="225"/>
      <c r="C56" s="225"/>
      <c r="D56" s="225"/>
    </row>
    <row r="57" spans="1:4" ht="14.25" customHeight="1" hidden="1">
      <c r="A57" s="5"/>
      <c r="B57" s="225"/>
      <c r="C57" s="225"/>
      <c r="D57" s="225"/>
    </row>
    <row r="58" spans="1:4" ht="14.25" customHeight="1" hidden="1">
      <c r="A58" s="5"/>
      <c r="B58" s="225"/>
      <c r="C58" s="225"/>
      <c r="D58" s="225"/>
    </row>
    <row r="59" spans="1:4" ht="14.25" customHeight="1" hidden="1">
      <c r="A59" s="5"/>
      <c r="B59" s="225"/>
      <c r="C59" s="225"/>
      <c r="D59" s="225"/>
    </row>
    <row r="60" spans="1:4" ht="14.25" customHeight="1" hidden="1">
      <c r="A60" s="5"/>
      <c r="B60" s="225"/>
      <c r="C60" s="225"/>
      <c r="D60" s="225"/>
    </row>
    <row r="61" spans="1:4" ht="14.25" customHeight="1" hidden="1">
      <c r="A61" s="5"/>
      <c r="B61" s="225"/>
      <c r="C61" s="225"/>
      <c r="D61" s="225"/>
    </row>
    <row r="62" spans="1:4" ht="14.25" customHeight="1" hidden="1">
      <c r="A62" s="5"/>
      <c r="B62" s="225"/>
      <c r="C62" s="225"/>
      <c r="D62" s="225"/>
    </row>
    <row r="63" spans="1:4" ht="14.25" customHeight="1">
      <c r="A63" s="5"/>
      <c r="B63" s="225"/>
      <c r="C63" s="225"/>
      <c r="D63" s="225"/>
    </row>
    <row r="64" spans="1:4" ht="14.25" customHeight="1">
      <c r="A64" s="5"/>
      <c r="B64" s="225"/>
      <c r="C64" s="225"/>
      <c r="D64" s="225"/>
    </row>
    <row r="65" spans="1:4" ht="14.25" customHeight="1">
      <c r="A65" s="5"/>
      <c r="B65" s="225"/>
      <c r="C65" s="225"/>
      <c r="D65" s="225"/>
    </row>
    <row r="66" spans="1:4" ht="14.25" customHeight="1">
      <c r="A66" s="5"/>
      <c r="B66" s="225"/>
      <c r="C66" s="225"/>
      <c r="D66" s="225"/>
    </row>
    <row r="67" spans="1:4" ht="14.25" customHeight="1">
      <c r="A67" s="5"/>
      <c r="B67" s="225"/>
      <c r="C67" s="225"/>
      <c r="D67" s="225"/>
    </row>
    <row r="68" spans="1:4" ht="14.25" customHeight="1">
      <c r="A68" s="5"/>
      <c r="B68" s="225"/>
      <c r="C68" s="225"/>
      <c r="D68" s="225"/>
    </row>
    <row r="69" spans="1:4" ht="14.25" customHeight="1">
      <c r="A69" s="5"/>
      <c r="B69" s="225"/>
      <c r="C69" s="225"/>
      <c r="D69" s="225"/>
    </row>
    <row r="70" spans="1:4" ht="14.25" customHeight="1">
      <c r="A70" s="5"/>
      <c r="B70" s="225"/>
      <c r="C70" s="225"/>
      <c r="D70" s="225"/>
    </row>
    <row r="71" spans="1:4" ht="14.25" customHeight="1">
      <c r="A71" s="5"/>
      <c r="B71" s="225"/>
      <c r="C71" s="225"/>
      <c r="D71" s="225"/>
    </row>
    <row r="72" spans="1:4" ht="14.25" customHeight="1">
      <c r="A72" s="5"/>
      <c r="B72" s="225"/>
      <c r="C72" s="225"/>
      <c r="D72" s="225"/>
    </row>
    <row r="73" spans="1:4" ht="14.25" customHeight="1">
      <c r="A73" s="5"/>
      <c r="B73" s="225"/>
      <c r="C73" s="225"/>
      <c r="D73" s="225"/>
    </row>
    <row r="74" spans="1:4" ht="14.25" customHeight="1">
      <c r="A74" s="5"/>
      <c r="B74" s="225"/>
      <c r="C74" s="225"/>
      <c r="D74" s="225"/>
    </row>
    <row r="75" spans="1:4" ht="14.25" customHeight="1">
      <c r="A75" s="5"/>
      <c r="B75" s="225"/>
      <c r="C75" s="225"/>
      <c r="D75" s="225"/>
    </row>
    <row r="76" spans="1:4" ht="14.25" customHeight="1">
      <c r="A76" s="5"/>
      <c r="B76" s="225"/>
      <c r="C76" s="225"/>
      <c r="D76" s="225"/>
    </row>
    <row r="77" spans="1:4" ht="14.25" customHeight="1">
      <c r="A77" s="5"/>
      <c r="B77" s="225"/>
      <c r="C77" s="225"/>
      <c r="D77" s="225"/>
    </row>
    <row r="78" spans="1:4" ht="14.25" customHeight="1">
      <c r="A78" s="5"/>
      <c r="B78" s="225"/>
      <c r="C78" s="225"/>
      <c r="D78" s="225"/>
    </row>
    <row r="79" spans="1:4" ht="14.25" customHeight="1">
      <c r="A79" s="5"/>
      <c r="B79" s="225"/>
      <c r="C79" s="225"/>
      <c r="D79" s="225"/>
    </row>
    <row r="80" spans="1:4" ht="14.25" customHeight="1">
      <c r="A80" s="5"/>
      <c r="B80" s="225"/>
      <c r="C80" s="225"/>
      <c r="D80" s="225"/>
    </row>
    <row r="81" spans="1:4" ht="14.25" customHeight="1">
      <c r="A81" s="5"/>
      <c r="B81" s="225"/>
      <c r="C81" s="225"/>
      <c r="D81" s="225"/>
    </row>
    <row r="82" spans="1:4" ht="15" customHeight="1">
      <c r="A82" s="5"/>
      <c r="B82" s="226" t="s">
        <v>0</v>
      </c>
      <c r="C82" s="226"/>
      <c r="D82" s="226"/>
    </row>
    <row r="83" spans="1:4" ht="14.25" customHeight="1">
      <c r="A83" s="5"/>
      <c r="B83" s="3"/>
      <c r="C83" s="4"/>
      <c r="D83" s="3"/>
    </row>
    <row r="84" spans="1:4" ht="14.25" customHeight="1">
      <c r="A84" s="5"/>
      <c r="B84" s="3"/>
      <c r="C84" s="4"/>
      <c r="D84" s="3"/>
    </row>
    <row r="85" spans="1:4" ht="14.25" customHeight="1">
      <c r="A85" s="5"/>
      <c r="B85" s="3"/>
      <c r="C85" s="4"/>
      <c r="D85" s="3"/>
    </row>
    <row r="86" spans="1:4" ht="14.25" customHeight="1">
      <c r="A86" s="5"/>
      <c r="B86" s="3"/>
      <c r="C86" s="4"/>
      <c r="D86" s="3"/>
    </row>
    <row r="87" spans="1:4" ht="14.25" customHeight="1">
      <c r="A87" s="5"/>
      <c r="B87" s="3"/>
      <c r="C87" s="4"/>
      <c r="D87" s="3"/>
    </row>
    <row r="88" spans="1:4" ht="14.25" customHeight="1">
      <c r="A88" s="5"/>
      <c r="B88" s="3"/>
      <c r="C88" s="4"/>
      <c r="D88" s="3"/>
    </row>
    <row r="89" spans="1:4" ht="14.25" customHeight="1">
      <c r="A89" s="5"/>
      <c r="B89" s="3"/>
      <c r="C89" s="4"/>
      <c r="D89" s="3"/>
    </row>
    <row r="90" spans="1:4" ht="14.25" customHeight="1">
      <c r="A90" s="5"/>
      <c r="B90" s="3"/>
      <c r="C90" s="4"/>
      <c r="D90" s="3"/>
    </row>
    <row r="91" spans="1:4" ht="14.25" customHeight="1">
      <c r="A91" s="5"/>
      <c r="B91" s="3"/>
      <c r="C91" s="4"/>
      <c r="D91" s="3"/>
    </row>
    <row r="92" spans="1:4" ht="14.25" customHeight="1">
      <c r="A92" s="5"/>
      <c r="B92" s="3"/>
      <c r="C92" s="4"/>
      <c r="D92" s="3"/>
    </row>
    <row r="93" spans="1:4" ht="14.25" customHeight="1">
      <c r="A93" s="5"/>
      <c r="B93" s="3"/>
      <c r="C93" s="4"/>
      <c r="D93" s="3"/>
    </row>
    <row r="94" spans="1:4" ht="14.25" customHeight="1">
      <c r="A94" s="5"/>
      <c r="B94" s="3"/>
      <c r="C94" s="4"/>
      <c r="D94" s="3"/>
    </row>
    <row r="95" spans="1:4" ht="14.25" customHeight="1">
      <c r="A95" s="5"/>
      <c r="B95" s="3"/>
      <c r="C95" s="4"/>
      <c r="D95" s="3"/>
    </row>
    <row r="96" spans="1:4" ht="14.25" customHeight="1">
      <c r="A96" s="5"/>
      <c r="B96" s="3"/>
      <c r="C96" s="4"/>
      <c r="D96" s="3"/>
    </row>
    <row r="97" spans="1:4" ht="14.25" customHeight="1">
      <c r="A97" s="5"/>
      <c r="B97" s="3"/>
      <c r="C97" s="4"/>
      <c r="D97" s="3"/>
    </row>
    <row r="98" spans="1:4" ht="14.25" customHeight="1">
      <c r="A98" s="5"/>
      <c r="B98" s="3"/>
      <c r="C98" s="4"/>
      <c r="D98" s="3"/>
    </row>
    <row r="99" spans="1:4" ht="14.25" customHeight="1">
      <c r="A99" s="5"/>
      <c r="B99" s="3"/>
      <c r="C99" s="4"/>
      <c r="D99" s="3"/>
    </row>
    <row r="100" spans="1:4" ht="14.25" customHeight="1">
      <c r="A100" s="5"/>
      <c r="B100" s="3"/>
      <c r="C100" s="4"/>
      <c r="D100" s="3"/>
    </row>
    <row r="101" spans="1:4" ht="14.25" customHeight="1">
      <c r="A101" s="5"/>
      <c r="B101" s="3"/>
      <c r="C101" s="4"/>
      <c r="D101" s="3"/>
    </row>
  </sheetData>
  <sheetProtection/>
  <mergeCells count="82">
    <mergeCell ref="B77:D77"/>
    <mergeCell ref="B82:D82"/>
    <mergeCell ref="B78:D78"/>
    <mergeCell ref="B79:D79"/>
    <mergeCell ref="B80:D80"/>
    <mergeCell ref="B81:D81"/>
    <mergeCell ref="B73:D73"/>
    <mergeCell ref="B74:D74"/>
    <mergeCell ref="B75:D75"/>
    <mergeCell ref="B76:D7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11:D11"/>
    <mergeCell ref="B12:D12"/>
    <mergeCell ref="B5:D5"/>
    <mergeCell ref="B6:D6"/>
    <mergeCell ref="B7:D7"/>
    <mergeCell ref="B8:D8"/>
    <mergeCell ref="B1:D1"/>
    <mergeCell ref="B2:D2"/>
    <mergeCell ref="B3:D3"/>
    <mergeCell ref="B4:D4"/>
    <mergeCell ref="B9:D9"/>
    <mergeCell ref="B10:D10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2019-12-11T11:32:25Z</cp:lastPrinted>
  <dcterms:created xsi:type="dcterms:W3CDTF">2011-05-05T04:03:53Z</dcterms:created>
  <dcterms:modified xsi:type="dcterms:W3CDTF">2019-12-11T11:37:03Z</dcterms:modified>
  <cp:category/>
  <cp:version/>
  <cp:contentType/>
  <cp:contentStatus/>
</cp:coreProperties>
</file>